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Dashboard" sheetId="2" state="visible" r:id="rId2"/>
    <sheet name="Planner" sheetId="3" state="visible" r:id="rId3"/>
    <sheet name="Track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mmm"/>
    <numFmt numFmtId="165" formatCode="#,##0\ &quot;€&quot;"/>
    <numFmt numFmtId="166" formatCode="yyyy-mm-dd"/>
    <numFmt numFmtId="167" formatCode="#,##0.00\ &quot;€&quot;"/>
    <numFmt numFmtId="168" formatCode="+0%;-0%;0%"/>
    <numFmt numFmtId="169" formatCode="0.0"/>
  </numFmts>
  <fonts count="11">
    <font>
      <name val="Calibri"/>
      <family val="2"/>
      <color theme="1"/>
      <sz val="11"/>
      <scheme val="minor"/>
    </font>
    <font>
      <name val="Calibri"/>
      <b val="1"/>
      <color rgb="0010221C"/>
      <sz val="18"/>
    </font>
    <font>
      <name val="Calibri"/>
      <i val="1"/>
      <color rgb="006B7A72"/>
      <sz val="10"/>
    </font>
    <font>
      <name val="Calibri"/>
      <b val="1"/>
      <color rgb="0010221C"/>
      <sz val="11"/>
    </font>
    <font>
      <name val="Calibri"/>
      <b val="1"/>
      <color rgb="000E7A5F"/>
      <sz val="11"/>
    </font>
    <font>
      <name val="Calibri"/>
      <color rgb="0010221C"/>
      <sz val="11"/>
    </font>
    <font>
      <name val="Calibri"/>
      <b val="1"/>
      <color rgb="00FFFFFF"/>
      <sz val="13"/>
    </font>
    <font>
      <name val="Calibri"/>
      <b val="1"/>
      <color rgb="0010221C"/>
      <sz val="12"/>
    </font>
    <font>
      <name val="Calibri"/>
      <b val="1"/>
      <color rgb="00B4552D"/>
      <sz val="11"/>
    </font>
    <font>
      <name val="Calibri"/>
      <b val="1"/>
      <color rgb="000E7A5F"/>
      <sz val="10"/>
    </font>
    <font>
      <name val="Calibri"/>
      <b val="1"/>
      <color rgb="0010221C"/>
      <sz val="13"/>
    </font>
  </fonts>
  <fills count="7">
    <fill>
      <patternFill/>
    </fill>
    <fill>
      <patternFill patternType="gray125"/>
    </fill>
    <fill>
      <patternFill patternType="solid">
        <fgColor rgb="00DCEFE7"/>
      </patternFill>
    </fill>
    <fill>
      <patternFill patternType="solid">
        <fgColor rgb="000E7A5F"/>
      </patternFill>
    </fill>
    <fill>
      <patternFill patternType="solid">
        <fgColor rgb="00EFEDE7"/>
      </patternFill>
    </fill>
    <fill>
      <patternFill patternType="solid">
        <fgColor rgb="00F8E8DC"/>
      </patternFill>
    </fill>
    <fill>
      <patternFill patternType="solid">
        <fgColor rgb="00E2E8F6"/>
      </patternFill>
    </fill>
  </fills>
  <borders count="2">
    <border>
      <left/>
      <right/>
      <top/>
      <bottom/>
      <diagonal/>
    </border>
    <border>
      <left style="thin">
        <color rgb="00D8D5CC"/>
      </left>
      <right style="thin">
        <color rgb="00D8D5CC"/>
      </right>
      <top style="thin">
        <color rgb="00D8D5CC"/>
      </top>
      <bottom style="thin">
        <color rgb="00D8D5CC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164" fontId="6" fillId="3" borderId="0" applyAlignment="1" pivotButton="0" quotePrefix="0" xfId="0">
      <alignment horizontal="center"/>
    </xf>
    <xf numFmtId="0" fontId="6" fillId="3" borderId="0" applyAlignment="1" pivotButton="0" quotePrefix="0" xfId="0">
      <alignment horizontal="center"/>
    </xf>
    <xf numFmtId="0" fontId="5" fillId="0" borderId="0" pivotButton="0" quotePrefix="0" xfId="0"/>
    <xf numFmtId="165" fontId="0" fillId="0" borderId="1" pivotButton="0" quotePrefix="0" xfId="0"/>
    <xf numFmtId="165" fontId="4" fillId="0" borderId="0" pivotButton="0" quotePrefix="0" xfId="0"/>
    <xf numFmtId="165" fontId="0" fillId="2" borderId="1" pivotButton="0" quotePrefix="0" xfId="0"/>
    <xf numFmtId="9" fontId="0" fillId="2" borderId="1" pivotButton="0" quotePrefix="0" xfId="0"/>
    <xf numFmtId="9" fontId="4" fillId="0" borderId="0" pivotButton="0" quotePrefix="0" xfId="0"/>
    <xf numFmtId="0" fontId="10" fillId="0" borderId="0" pivotButton="0" quotePrefix="0" xfId="0"/>
    <xf numFmtId="9" fontId="0" fillId="0" borderId="0" pivotButton="0" quotePrefix="0" xfId="0"/>
    <xf numFmtId="9" fontId="0" fillId="4" borderId="0" pivotButton="0" quotePrefix="0" xfId="0"/>
    <xf numFmtId="168" fontId="0" fillId="0" borderId="0" pivotButton="0" quotePrefix="0" xfId="0"/>
    <xf numFmtId="165" fontId="0" fillId="0" borderId="0" pivotButton="0" quotePrefix="0" xfId="0"/>
    <xf numFmtId="169" fontId="4" fillId="4" borderId="0" pivotButton="0" quotePrefix="0" xfId="0"/>
    <xf numFmtId="165" fontId="8" fillId="0" borderId="0" pivotButton="0" quotePrefix="0" xfId="0"/>
    <xf numFmtId="0" fontId="9" fillId="0" borderId="0" pivotButton="0" quotePrefix="0" xfId="0"/>
    <xf numFmtId="0" fontId="7" fillId="2" borderId="0" pivotButton="0" quotePrefix="0" xfId="0"/>
    <xf numFmtId="0" fontId="0" fillId="2" borderId="0" pivotButton="0" quotePrefix="0" xfId="0"/>
    <xf numFmtId="165" fontId="5" fillId="0" borderId="0" pivotButton="0" quotePrefix="0" xfId="0"/>
    <xf numFmtId="165" fontId="4" fillId="4" borderId="0" pivotButton="0" quotePrefix="0" xfId="0"/>
    <xf numFmtId="0" fontId="7" fillId="5" borderId="0" pivotButton="0" quotePrefix="0" xfId="0"/>
    <xf numFmtId="0" fontId="0" fillId="5" borderId="0" pivotButton="0" quotePrefix="0" xfId="0"/>
    <xf numFmtId="0" fontId="7" fillId="6" borderId="0" pivotButton="0" quotePrefix="0" xfId="0"/>
    <xf numFmtId="0" fontId="0" fillId="6" borderId="0" pivotButton="0" quotePrefix="0" xfId="0"/>
    <xf numFmtId="0" fontId="7" fillId="4" borderId="0" pivotButton="0" quotePrefix="0" xfId="0"/>
    <xf numFmtId="0" fontId="0" fillId="4" borderId="0" pivotButton="0" quotePrefix="0" xfId="0"/>
    <xf numFmtId="166" fontId="0" fillId="0" borderId="1" pivotButton="0" quotePrefix="0" xfId="0"/>
    <xf numFmtId="0" fontId="0" fillId="0" borderId="1" pivotButton="0" quotePrefix="0" xfId="0"/>
    <xf numFmtId="167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  <col width="90" customWidth="1" min="4" max="4"/>
  </cols>
  <sheetData>
    <row r="2">
      <c r="B2" s="1" t="inlineStr">
        <is>
          <t>Robert's Budget Planner</t>
        </is>
      </c>
    </row>
    <row r="3">
      <c r="B3" s="2" t="inlineStr">
        <is>
          <t>Plan → track → keep. The NEEDS / WANTS / KEEP system, rebuilt for investors in Germany &amp; the EU.</t>
        </is>
      </c>
    </row>
    <row r="5">
      <c r="B5" s="3" t="inlineStr">
        <is>
          <t>Year</t>
        </is>
      </c>
      <c r="C5" s="4" t="n">
        <v>2026</v>
      </c>
      <c r="D5" s="2" t="inlineStr">
        <is>
          <t>← All months and dashboard formulas follow this year. Change it every January.</t>
        </is>
      </c>
    </row>
    <row r="7">
      <c r="B7" s="3" t="inlineStr">
        <is>
          <t>Currency</t>
        </is>
      </c>
      <c r="C7" s="5" t="inlineStr">
        <is>
          <t>EUR (€)</t>
        </is>
      </c>
      <c r="D7" s="2" t="inlineStr">
        <is>
          <t>Amounts are formatted in euros. The system works in any currency — only the formatting differs.</t>
        </is>
      </c>
    </row>
    <row r="9">
      <c r="B9" s="3" t="inlineStr">
        <is>
          <t>How it works</t>
        </is>
      </c>
    </row>
    <row r="10" ht="30" customHeight="1">
      <c r="B10" s="6" t="inlineStr">
        <is>
          <t>1 · Planner</t>
        </is>
      </c>
      <c r="D10" s="7" t="inlineStr">
        <is>
          <t>Set your monthly plan: what you expect to earn (INCOME), must spend (NEEDS), choose to spend (WANTS) and pay yourself (KEEP = saving &amp; investing). The 'Left to allocate' row shows what is not yet assigned — budget until it reads 0.</t>
        </is>
      </c>
    </row>
    <row r="12" ht="30" customHeight="1">
      <c r="B12" s="6" t="inlineStr">
        <is>
          <t>2 · Tracker</t>
        </is>
      </c>
      <c r="D12" s="7" t="inlineStr">
        <is>
          <t>During the month, log what actually happens: date, type, category, amount. One line per expense or income. The dropdown keeps types consistent — everything else is automatic.</t>
        </is>
      </c>
    </row>
    <row r="14" ht="30" customHeight="1">
      <c r="B14" s="6" t="inlineStr">
        <is>
          <t>3 · Dashboard</t>
        </is>
      </c>
      <c r="D14" s="7" t="inlineStr">
        <is>
          <t>Read the story: plan vs. actual per month, your savings rate, how your split compares to the classic 50/30/20 rule, and how many months your emergency fund covers.</t>
        </is>
      </c>
    </row>
    <row r="16" ht="30" customHeight="1">
      <c r="B16" s="6" t="inlineStr">
        <is>
          <t>Golden rule</t>
        </is>
      </c>
      <c r="D16" s="7" t="inlineStr">
        <is>
          <t>KEEP is not what's left over at the end of the month — it's a bill you pay yourself first. If your savings rate is consistently above 20 %, you're beating most households in Europe.</t>
        </is>
      </c>
    </row>
    <row r="18">
      <c r="B18" s="2" t="inlineStr">
        <is>
          <t>Made by Robert (@robertpersonalfinance) — free for my audience. Share the download page, not the file, so others get updates too.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P23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2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</cols>
  <sheetData>
    <row r="2">
      <c r="B2" s="1" t="inlineStr">
        <is>
          <t>Dashboard — plan vs. reality</t>
        </is>
      </c>
    </row>
    <row r="4">
      <c r="D4" s="8">
        <f>DATE('Start Here'!$C$5,1,1)</f>
        <v/>
      </c>
      <c r="E4" s="8">
        <f>DATE('Start Here'!$C$5,2,1)</f>
        <v/>
      </c>
      <c r="F4" s="8">
        <f>DATE('Start Here'!$C$5,3,1)</f>
        <v/>
      </c>
      <c r="G4" s="8">
        <f>DATE('Start Here'!$C$5,4,1)</f>
        <v/>
      </c>
      <c r="H4" s="8">
        <f>DATE('Start Here'!$C$5,5,1)</f>
        <v/>
      </c>
      <c r="I4" s="8">
        <f>DATE('Start Here'!$C$5,6,1)</f>
        <v/>
      </c>
      <c r="J4" s="8">
        <f>DATE('Start Here'!$C$5,7,1)</f>
        <v/>
      </c>
      <c r="K4" s="8">
        <f>DATE('Start Here'!$C$5,8,1)</f>
        <v/>
      </c>
      <c r="L4" s="8">
        <f>DATE('Start Here'!$C$5,9,1)</f>
        <v/>
      </c>
      <c r="M4" s="8">
        <f>DATE('Start Here'!$C$5,10,1)</f>
        <v/>
      </c>
      <c r="N4" s="8">
        <f>DATE('Start Here'!$C$5,11,1)</f>
        <v/>
      </c>
      <c r="O4" s="8">
        <f>DATE('Start Here'!$C$5,12,1)</f>
        <v/>
      </c>
      <c r="P4" s="9" t="inlineStr">
        <is>
          <t>Year</t>
        </is>
      </c>
    </row>
    <row r="5">
      <c r="B5" s="10" t="inlineStr">
        <is>
          <t>Income — plan</t>
        </is>
      </c>
      <c r="D5" s="11">
        <f>Planner!D17</f>
        <v/>
      </c>
      <c r="E5" s="11">
        <f>Planner!E17</f>
        <v/>
      </c>
      <c r="F5" s="11">
        <f>Planner!F17</f>
        <v/>
      </c>
      <c r="G5" s="11">
        <f>Planner!G17</f>
        <v/>
      </c>
      <c r="H5" s="11">
        <f>Planner!H17</f>
        <v/>
      </c>
      <c r="I5" s="11">
        <f>Planner!I17</f>
        <v/>
      </c>
      <c r="J5" s="11">
        <f>Planner!J17</f>
        <v/>
      </c>
      <c r="K5" s="11">
        <f>Planner!K17</f>
        <v/>
      </c>
      <c r="L5" s="11">
        <f>Planner!L17</f>
        <v/>
      </c>
      <c r="M5" s="11">
        <f>Planner!M17</f>
        <v/>
      </c>
      <c r="N5" s="11">
        <f>Planner!N17</f>
        <v/>
      </c>
      <c r="O5" s="11">
        <f>Planner!O17</f>
        <v/>
      </c>
      <c r="P5" s="12">
        <f>SUM(D5:O5)</f>
        <v/>
      </c>
    </row>
    <row r="6">
      <c r="B6" s="10" t="inlineStr">
        <is>
          <t>Income — actual</t>
        </is>
      </c>
      <c r="D6" s="11">
        <f>SUMIFS(Tracker!$E$6:$E$605,Tracker!$C$6:$C$605,"INCOME",Tracker!$B$6:$B$605,"&gt;="&amp;DATE('Start Here'!$C$5,1,1),Tracker!$B$6:$B$605,"&lt;"&amp;DATE('Start Here'!$C$5,2,1))</f>
        <v/>
      </c>
      <c r="E6" s="11">
        <f>SUMIFS(Tracker!$E$6:$E$605,Tracker!$C$6:$C$605,"INCOME",Tracker!$B$6:$B$605,"&gt;="&amp;DATE('Start Here'!$C$5,2,1),Tracker!$B$6:$B$605,"&lt;"&amp;DATE('Start Here'!$C$5,3,1))</f>
        <v/>
      </c>
      <c r="F6" s="11">
        <f>SUMIFS(Tracker!$E$6:$E$605,Tracker!$C$6:$C$605,"INCOME",Tracker!$B$6:$B$605,"&gt;="&amp;DATE('Start Here'!$C$5,3,1),Tracker!$B$6:$B$605,"&lt;"&amp;DATE('Start Here'!$C$5,4,1))</f>
        <v/>
      </c>
      <c r="G6" s="11">
        <f>SUMIFS(Tracker!$E$6:$E$605,Tracker!$C$6:$C$605,"INCOME",Tracker!$B$6:$B$605,"&gt;="&amp;DATE('Start Here'!$C$5,4,1),Tracker!$B$6:$B$605,"&lt;"&amp;DATE('Start Here'!$C$5,5,1))</f>
        <v/>
      </c>
      <c r="H6" s="11">
        <f>SUMIFS(Tracker!$E$6:$E$605,Tracker!$C$6:$C$605,"INCOME",Tracker!$B$6:$B$605,"&gt;="&amp;DATE('Start Here'!$C$5,5,1),Tracker!$B$6:$B$605,"&lt;"&amp;DATE('Start Here'!$C$5,6,1))</f>
        <v/>
      </c>
      <c r="I6" s="11">
        <f>SUMIFS(Tracker!$E$6:$E$605,Tracker!$C$6:$C$605,"INCOME",Tracker!$B$6:$B$605,"&gt;="&amp;DATE('Start Here'!$C$5,6,1),Tracker!$B$6:$B$605,"&lt;"&amp;DATE('Start Here'!$C$5,7,1))</f>
        <v/>
      </c>
      <c r="J6" s="11">
        <f>SUMIFS(Tracker!$E$6:$E$605,Tracker!$C$6:$C$605,"INCOME",Tracker!$B$6:$B$605,"&gt;="&amp;DATE('Start Here'!$C$5,7,1),Tracker!$B$6:$B$605,"&lt;"&amp;DATE('Start Here'!$C$5,8,1))</f>
        <v/>
      </c>
      <c r="K6" s="11">
        <f>SUMIFS(Tracker!$E$6:$E$605,Tracker!$C$6:$C$605,"INCOME",Tracker!$B$6:$B$605,"&gt;="&amp;DATE('Start Here'!$C$5,8,1),Tracker!$B$6:$B$605,"&lt;"&amp;DATE('Start Here'!$C$5,9,1))</f>
        <v/>
      </c>
      <c r="L6" s="11">
        <f>SUMIFS(Tracker!$E$6:$E$605,Tracker!$C$6:$C$605,"INCOME",Tracker!$B$6:$B$605,"&gt;="&amp;DATE('Start Here'!$C$5,9,1),Tracker!$B$6:$B$605,"&lt;"&amp;DATE('Start Here'!$C$5,10,1))</f>
        <v/>
      </c>
      <c r="M6" s="11">
        <f>SUMIFS(Tracker!$E$6:$E$605,Tracker!$C$6:$C$605,"INCOME",Tracker!$B$6:$B$605,"&gt;="&amp;DATE('Start Here'!$C$5,10,1),Tracker!$B$6:$B$605,"&lt;"&amp;DATE('Start Here'!$C$5,11,1))</f>
        <v/>
      </c>
      <c r="N6" s="11">
        <f>SUMIFS(Tracker!$E$6:$E$605,Tracker!$C$6:$C$605,"INCOME",Tracker!$B$6:$B$605,"&gt;="&amp;DATE('Start Here'!$C$5,11,1),Tracker!$B$6:$B$605,"&lt;"&amp;DATE('Start Here'!$C$5,12,1))</f>
        <v/>
      </c>
      <c r="O6" s="11">
        <f>SUMIFS(Tracker!$E$6:$E$605,Tracker!$C$6:$C$605,"INCOME",Tracker!$B$6:$B$605,"&gt;="&amp;DATE('Start Here'!$C$5,12,1),Tracker!$B$6:$B$605,"&lt;"&amp;DATE('Start Here'!$C$5,13,1))</f>
        <v/>
      </c>
      <c r="P6" s="12">
        <f>SUM(D6:O6)</f>
        <v/>
      </c>
    </row>
    <row r="7">
      <c r="B7" s="10" t="inlineStr">
        <is>
          <t>Spending (N+W) — plan</t>
        </is>
      </c>
      <c r="D7" s="11">
        <f>Planner!D36+Planner!D51</f>
        <v/>
      </c>
      <c r="E7" s="11">
        <f>Planner!E36+Planner!E51</f>
        <v/>
      </c>
      <c r="F7" s="11">
        <f>Planner!F36+Planner!F51</f>
        <v/>
      </c>
      <c r="G7" s="11">
        <f>Planner!G36+Planner!G51</f>
        <v/>
      </c>
      <c r="H7" s="11">
        <f>Planner!H36+Planner!H51</f>
        <v/>
      </c>
      <c r="I7" s="11">
        <f>Planner!I36+Planner!I51</f>
        <v/>
      </c>
      <c r="J7" s="11">
        <f>Planner!J36+Planner!J51</f>
        <v/>
      </c>
      <c r="K7" s="11">
        <f>Planner!K36+Planner!K51</f>
        <v/>
      </c>
      <c r="L7" s="11">
        <f>Planner!L36+Planner!L51</f>
        <v/>
      </c>
      <c r="M7" s="11">
        <f>Planner!M36+Planner!M51</f>
        <v/>
      </c>
      <c r="N7" s="11">
        <f>Planner!N36+Planner!N51</f>
        <v/>
      </c>
      <c r="O7" s="11">
        <f>Planner!O36+Planner!O51</f>
        <v/>
      </c>
      <c r="P7" s="12">
        <f>SUM(D7:O7)</f>
        <v/>
      </c>
    </row>
    <row r="8">
      <c r="B8" s="10" t="inlineStr">
        <is>
          <t>Spending (N+W) — actual</t>
        </is>
      </c>
      <c r="D8" s="11">
        <f>SUMIFS(Tracker!$E$6:$E$605,Tracker!$C$6:$C$605,"NEEDS",Tracker!$B$6:$B$605,"&gt;="&amp;DATE('Start Here'!$C$5,1,1),Tracker!$B$6:$B$605,"&lt;"&amp;DATE('Start Here'!$C$5,2,1))+SUMIFS(Tracker!$E$6:$E$605,Tracker!$C$6:$C$605,"WANTS",Tracker!$B$6:$B$605,"&gt;="&amp;DATE('Start Here'!$C$5,1,1),Tracker!$B$6:$B$605,"&lt;"&amp;DATE('Start Here'!$C$5,2,1))</f>
        <v/>
      </c>
      <c r="E8" s="11">
        <f>SUMIFS(Tracker!$E$6:$E$605,Tracker!$C$6:$C$605,"NEEDS",Tracker!$B$6:$B$605,"&gt;="&amp;DATE('Start Here'!$C$5,2,1),Tracker!$B$6:$B$605,"&lt;"&amp;DATE('Start Here'!$C$5,3,1))+SUMIFS(Tracker!$E$6:$E$605,Tracker!$C$6:$C$605,"WANTS",Tracker!$B$6:$B$605,"&gt;="&amp;DATE('Start Here'!$C$5,2,1),Tracker!$B$6:$B$605,"&lt;"&amp;DATE('Start Here'!$C$5,3,1))</f>
        <v/>
      </c>
      <c r="F8" s="11">
        <f>SUMIFS(Tracker!$E$6:$E$605,Tracker!$C$6:$C$605,"NEEDS",Tracker!$B$6:$B$605,"&gt;="&amp;DATE('Start Here'!$C$5,3,1),Tracker!$B$6:$B$605,"&lt;"&amp;DATE('Start Here'!$C$5,4,1))+SUMIFS(Tracker!$E$6:$E$605,Tracker!$C$6:$C$605,"WANTS",Tracker!$B$6:$B$605,"&gt;="&amp;DATE('Start Here'!$C$5,3,1),Tracker!$B$6:$B$605,"&lt;"&amp;DATE('Start Here'!$C$5,4,1))</f>
        <v/>
      </c>
      <c r="G8" s="11">
        <f>SUMIFS(Tracker!$E$6:$E$605,Tracker!$C$6:$C$605,"NEEDS",Tracker!$B$6:$B$605,"&gt;="&amp;DATE('Start Here'!$C$5,4,1),Tracker!$B$6:$B$605,"&lt;"&amp;DATE('Start Here'!$C$5,5,1))+SUMIFS(Tracker!$E$6:$E$605,Tracker!$C$6:$C$605,"WANTS",Tracker!$B$6:$B$605,"&gt;="&amp;DATE('Start Here'!$C$5,4,1),Tracker!$B$6:$B$605,"&lt;"&amp;DATE('Start Here'!$C$5,5,1))</f>
        <v/>
      </c>
      <c r="H8" s="11">
        <f>SUMIFS(Tracker!$E$6:$E$605,Tracker!$C$6:$C$605,"NEEDS",Tracker!$B$6:$B$605,"&gt;="&amp;DATE('Start Here'!$C$5,5,1),Tracker!$B$6:$B$605,"&lt;"&amp;DATE('Start Here'!$C$5,6,1))+SUMIFS(Tracker!$E$6:$E$605,Tracker!$C$6:$C$605,"WANTS",Tracker!$B$6:$B$605,"&gt;="&amp;DATE('Start Here'!$C$5,5,1),Tracker!$B$6:$B$605,"&lt;"&amp;DATE('Start Here'!$C$5,6,1))</f>
        <v/>
      </c>
      <c r="I8" s="11">
        <f>SUMIFS(Tracker!$E$6:$E$605,Tracker!$C$6:$C$605,"NEEDS",Tracker!$B$6:$B$605,"&gt;="&amp;DATE('Start Here'!$C$5,6,1),Tracker!$B$6:$B$605,"&lt;"&amp;DATE('Start Here'!$C$5,7,1))+SUMIFS(Tracker!$E$6:$E$605,Tracker!$C$6:$C$605,"WANTS",Tracker!$B$6:$B$605,"&gt;="&amp;DATE('Start Here'!$C$5,6,1),Tracker!$B$6:$B$605,"&lt;"&amp;DATE('Start Here'!$C$5,7,1))</f>
        <v/>
      </c>
      <c r="J8" s="11">
        <f>SUMIFS(Tracker!$E$6:$E$605,Tracker!$C$6:$C$605,"NEEDS",Tracker!$B$6:$B$605,"&gt;="&amp;DATE('Start Here'!$C$5,7,1),Tracker!$B$6:$B$605,"&lt;"&amp;DATE('Start Here'!$C$5,8,1))+SUMIFS(Tracker!$E$6:$E$605,Tracker!$C$6:$C$605,"WANTS",Tracker!$B$6:$B$605,"&gt;="&amp;DATE('Start Here'!$C$5,7,1),Tracker!$B$6:$B$605,"&lt;"&amp;DATE('Start Here'!$C$5,8,1))</f>
        <v/>
      </c>
      <c r="K8" s="11">
        <f>SUMIFS(Tracker!$E$6:$E$605,Tracker!$C$6:$C$605,"NEEDS",Tracker!$B$6:$B$605,"&gt;="&amp;DATE('Start Here'!$C$5,8,1),Tracker!$B$6:$B$605,"&lt;"&amp;DATE('Start Here'!$C$5,9,1))+SUMIFS(Tracker!$E$6:$E$605,Tracker!$C$6:$C$605,"WANTS",Tracker!$B$6:$B$605,"&gt;="&amp;DATE('Start Here'!$C$5,8,1),Tracker!$B$6:$B$605,"&lt;"&amp;DATE('Start Here'!$C$5,9,1))</f>
        <v/>
      </c>
      <c r="L8" s="11">
        <f>SUMIFS(Tracker!$E$6:$E$605,Tracker!$C$6:$C$605,"NEEDS",Tracker!$B$6:$B$605,"&gt;="&amp;DATE('Start Here'!$C$5,9,1),Tracker!$B$6:$B$605,"&lt;"&amp;DATE('Start Here'!$C$5,10,1))+SUMIFS(Tracker!$E$6:$E$605,Tracker!$C$6:$C$605,"WANTS",Tracker!$B$6:$B$605,"&gt;="&amp;DATE('Start Here'!$C$5,9,1),Tracker!$B$6:$B$605,"&lt;"&amp;DATE('Start Here'!$C$5,10,1))</f>
        <v/>
      </c>
      <c r="M8" s="11">
        <f>SUMIFS(Tracker!$E$6:$E$605,Tracker!$C$6:$C$605,"NEEDS",Tracker!$B$6:$B$605,"&gt;="&amp;DATE('Start Here'!$C$5,10,1),Tracker!$B$6:$B$605,"&lt;"&amp;DATE('Start Here'!$C$5,11,1))+SUMIFS(Tracker!$E$6:$E$605,Tracker!$C$6:$C$605,"WANTS",Tracker!$B$6:$B$605,"&gt;="&amp;DATE('Start Here'!$C$5,10,1),Tracker!$B$6:$B$605,"&lt;"&amp;DATE('Start Here'!$C$5,11,1))</f>
        <v/>
      </c>
      <c r="N8" s="11">
        <f>SUMIFS(Tracker!$E$6:$E$605,Tracker!$C$6:$C$605,"NEEDS",Tracker!$B$6:$B$605,"&gt;="&amp;DATE('Start Here'!$C$5,11,1),Tracker!$B$6:$B$605,"&lt;"&amp;DATE('Start Here'!$C$5,12,1))+SUMIFS(Tracker!$E$6:$E$605,Tracker!$C$6:$C$605,"WANTS",Tracker!$B$6:$B$605,"&gt;="&amp;DATE('Start Here'!$C$5,11,1),Tracker!$B$6:$B$605,"&lt;"&amp;DATE('Start Here'!$C$5,12,1))</f>
        <v/>
      </c>
      <c r="O8" s="11">
        <f>SUMIFS(Tracker!$E$6:$E$605,Tracker!$C$6:$C$605,"NEEDS",Tracker!$B$6:$B$605,"&gt;="&amp;DATE('Start Here'!$C$5,12,1),Tracker!$B$6:$B$605,"&lt;"&amp;DATE('Start Here'!$C$5,13,1))+SUMIFS(Tracker!$E$6:$E$605,Tracker!$C$6:$C$605,"WANTS",Tracker!$B$6:$B$605,"&gt;="&amp;DATE('Start Here'!$C$5,12,1),Tracker!$B$6:$B$605,"&lt;"&amp;DATE('Start Here'!$C$5,13,1))</f>
        <v/>
      </c>
      <c r="P8" s="12">
        <f>SUM(D8:O8)</f>
        <v/>
      </c>
    </row>
    <row r="9">
      <c r="B9" s="3" t="inlineStr">
        <is>
          <t>KEEP (saved &amp; invested) — actual</t>
        </is>
      </c>
      <c r="D9" s="13">
        <f>SUMIFS(Tracker!$E$6:$E$605,Tracker!$C$6:$C$605,"KEEP",Tracker!$B$6:$B$605,"&gt;="&amp;DATE('Start Here'!$C$5,1,1),Tracker!$B$6:$B$605,"&lt;"&amp;DATE('Start Here'!$C$5,2,1))</f>
        <v/>
      </c>
      <c r="E9" s="13">
        <f>SUMIFS(Tracker!$E$6:$E$605,Tracker!$C$6:$C$605,"KEEP",Tracker!$B$6:$B$605,"&gt;="&amp;DATE('Start Here'!$C$5,2,1),Tracker!$B$6:$B$605,"&lt;"&amp;DATE('Start Here'!$C$5,3,1))</f>
        <v/>
      </c>
      <c r="F9" s="13">
        <f>SUMIFS(Tracker!$E$6:$E$605,Tracker!$C$6:$C$605,"KEEP",Tracker!$B$6:$B$605,"&gt;="&amp;DATE('Start Here'!$C$5,3,1),Tracker!$B$6:$B$605,"&lt;"&amp;DATE('Start Here'!$C$5,4,1))</f>
        <v/>
      </c>
      <c r="G9" s="13">
        <f>SUMIFS(Tracker!$E$6:$E$605,Tracker!$C$6:$C$605,"KEEP",Tracker!$B$6:$B$605,"&gt;="&amp;DATE('Start Here'!$C$5,4,1),Tracker!$B$6:$B$605,"&lt;"&amp;DATE('Start Here'!$C$5,5,1))</f>
        <v/>
      </c>
      <c r="H9" s="13">
        <f>SUMIFS(Tracker!$E$6:$E$605,Tracker!$C$6:$C$605,"KEEP",Tracker!$B$6:$B$605,"&gt;="&amp;DATE('Start Here'!$C$5,5,1),Tracker!$B$6:$B$605,"&lt;"&amp;DATE('Start Here'!$C$5,6,1))</f>
        <v/>
      </c>
      <c r="I9" s="13">
        <f>SUMIFS(Tracker!$E$6:$E$605,Tracker!$C$6:$C$605,"KEEP",Tracker!$B$6:$B$605,"&gt;="&amp;DATE('Start Here'!$C$5,6,1),Tracker!$B$6:$B$605,"&lt;"&amp;DATE('Start Here'!$C$5,7,1))</f>
        <v/>
      </c>
      <c r="J9" s="13">
        <f>SUMIFS(Tracker!$E$6:$E$605,Tracker!$C$6:$C$605,"KEEP",Tracker!$B$6:$B$605,"&gt;="&amp;DATE('Start Here'!$C$5,7,1),Tracker!$B$6:$B$605,"&lt;"&amp;DATE('Start Here'!$C$5,8,1))</f>
        <v/>
      </c>
      <c r="K9" s="13">
        <f>SUMIFS(Tracker!$E$6:$E$605,Tracker!$C$6:$C$605,"KEEP",Tracker!$B$6:$B$605,"&gt;="&amp;DATE('Start Here'!$C$5,8,1),Tracker!$B$6:$B$605,"&lt;"&amp;DATE('Start Here'!$C$5,9,1))</f>
        <v/>
      </c>
      <c r="L9" s="13">
        <f>SUMIFS(Tracker!$E$6:$E$605,Tracker!$C$6:$C$605,"KEEP",Tracker!$B$6:$B$605,"&gt;="&amp;DATE('Start Here'!$C$5,9,1),Tracker!$B$6:$B$605,"&lt;"&amp;DATE('Start Here'!$C$5,10,1))</f>
        <v/>
      </c>
      <c r="M9" s="13">
        <f>SUMIFS(Tracker!$E$6:$E$605,Tracker!$C$6:$C$605,"KEEP",Tracker!$B$6:$B$605,"&gt;="&amp;DATE('Start Here'!$C$5,10,1),Tracker!$B$6:$B$605,"&lt;"&amp;DATE('Start Here'!$C$5,11,1))</f>
        <v/>
      </c>
      <c r="N9" s="13">
        <f>SUMIFS(Tracker!$E$6:$E$605,Tracker!$C$6:$C$605,"KEEP",Tracker!$B$6:$B$605,"&gt;="&amp;DATE('Start Here'!$C$5,11,1),Tracker!$B$6:$B$605,"&lt;"&amp;DATE('Start Here'!$C$5,12,1))</f>
        <v/>
      </c>
      <c r="O9" s="13">
        <f>SUMIFS(Tracker!$E$6:$E$605,Tracker!$C$6:$C$605,"KEEP",Tracker!$B$6:$B$605,"&gt;="&amp;DATE('Start Here'!$C$5,12,1),Tracker!$B$6:$B$605,"&lt;"&amp;DATE('Start Here'!$C$5,13,1))</f>
        <v/>
      </c>
      <c r="P9" s="12">
        <f>SUM(D9:O9)</f>
        <v/>
      </c>
    </row>
    <row r="10">
      <c r="B10" s="3" t="inlineStr">
        <is>
          <t>Savings rate (KEEP ÷ income)</t>
        </is>
      </c>
      <c r="D10" s="14">
        <f>IFERROR(D9/D6,"")</f>
        <v/>
      </c>
      <c r="E10" s="14">
        <f>IFERROR(E9/E6,"")</f>
        <v/>
      </c>
      <c r="F10" s="14">
        <f>IFERROR(F9/F6,"")</f>
        <v/>
      </c>
      <c r="G10" s="14">
        <f>IFERROR(G9/G6,"")</f>
        <v/>
      </c>
      <c r="H10" s="14">
        <f>IFERROR(H9/H6,"")</f>
        <v/>
      </c>
      <c r="I10" s="14">
        <f>IFERROR(I9/I6,"")</f>
        <v/>
      </c>
      <c r="J10" s="14">
        <f>IFERROR(J9/J6,"")</f>
        <v/>
      </c>
      <c r="K10" s="14">
        <f>IFERROR(K9/K6,"")</f>
        <v/>
      </c>
      <c r="L10" s="14">
        <f>IFERROR(L9/L6,"")</f>
        <v/>
      </c>
      <c r="M10" s="14">
        <f>IFERROR(M9/M6,"")</f>
        <v/>
      </c>
      <c r="N10" s="14">
        <f>IFERROR(N9/N6,"")</f>
        <v/>
      </c>
      <c r="O10" s="14">
        <f>IFERROR(O9/O6,"")</f>
        <v/>
      </c>
      <c r="P10" s="15">
        <f>IFERROR(P9/P6,"")</f>
        <v/>
      </c>
    </row>
    <row r="12">
      <c r="B12" s="16" t="inlineStr">
        <is>
          <t>Your year vs. the 50 / 30 / 20 rule</t>
        </is>
      </c>
    </row>
    <row r="13">
      <c r="B13" s="3" t="inlineStr"/>
      <c r="D13" s="3" t="inlineStr">
        <is>
          <t>Target</t>
        </is>
      </c>
      <c r="E13" s="3" t="inlineStr">
        <is>
          <t>Your actual</t>
        </is>
      </c>
      <c r="F13" s="3" t="inlineStr">
        <is>
          <t>Δ</t>
        </is>
      </c>
    </row>
    <row r="14">
      <c r="B14" s="10" t="inlineStr">
        <is>
          <t>NEEDS</t>
        </is>
      </c>
      <c r="D14" s="17" t="n">
        <v>0.5</v>
      </c>
      <c r="E14" s="18">
        <f>IFERROR(SUMIFS(Tracker!$E$6:$E$605,Tracker!$C$6:$C$605,"NEEDS")/SUMIFS(Tracker!$E$6:$E$605,Tracker!$C$6:$C$605,"INCOME"),0)</f>
        <v/>
      </c>
      <c r="F14" s="19">
        <f>IFERROR(SUMIFS(Tracker!$E$6:$E$605,Tracker!$C$6:$C$605,"NEEDS")/SUMIFS(Tracker!$E$6:$E$605,Tracker!$C$6:$C$605,"INCOME"),0)-D14</f>
        <v/>
      </c>
    </row>
    <row r="15">
      <c r="B15" s="10" t="inlineStr">
        <is>
          <t>WANTS</t>
        </is>
      </c>
      <c r="D15" s="17" t="n">
        <v>0.3</v>
      </c>
      <c r="E15" s="18">
        <f>IFERROR(SUMIFS(Tracker!$E$6:$E$605,Tracker!$C$6:$C$605,"WANTS")/SUMIFS(Tracker!$E$6:$E$605,Tracker!$C$6:$C$605,"INCOME"),0)</f>
        <v/>
      </c>
      <c r="F15" s="19">
        <f>IFERROR(SUMIFS(Tracker!$E$6:$E$605,Tracker!$C$6:$C$605,"WANTS")/SUMIFS(Tracker!$E$6:$E$605,Tracker!$C$6:$C$605,"INCOME"),0)-D15</f>
        <v/>
      </c>
    </row>
    <row r="16">
      <c r="B16" s="10" t="inlineStr">
        <is>
          <t>KEEP</t>
        </is>
      </c>
      <c r="D16" s="17" t="n">
        <v>0.2</v>
      </c>
      <c r="E16" s="18">
        <f>IFERROR(SUMIFS(Tracker!$E$6:$E$605,Tracker!$C$6:$C$605,"KEEP")/SUMIFS(Tracker!$E$6:$E$605,Tracker!$C$6:$C$605,"INCOME"),0)</f>
        <v/>
      </c>
      <c r="F16" s="19">
        <f>IFERROR(SUMIFS(Tracker!$E$6:$E$605,Tracker!$C$6:$C$605,"KEEP")/SUMIFS(Tracker!$E$6:$E$605,Tracker!$C$6:$C$605,"INCOME"),0)-D16</f>
        <v/>
      </c>
    </row>
    <row r="17">
      <c r="B17" s="2" t="inlineStr">
        <is>
          <t>50/30/20 is a compass, not a law — in high-rent cities NEEDS often runs hotter. Watch the trend, not one month.</t>
        </is>
      </c>
    </row>
    <row r="20">
      <c r="B20" s="16" t="inlineStr">
        <is>
          <t>Emergency fund runway</t>
        </is>
      </c>
    </row>
    <row r="21">
      <c r="B21" s="10" t="inlineStr">
        <is>
          <t>Current emergency fund (€)</t>
        </is>
      </c>
      <c r="D21" s="13" t="n">
        <v>0</v>
      </c>
    </row>
    <row r="22">
      <c r="B22" s="10" t="inlineStr">
        <is>
          <t>Average monthly NEEDS (actual)</t>
        </is>
      </c>
      <c r="D22" s="20">
        <f>IFERROR(SUMIFS(Tracker!$E$6:$E$605,Tracker!$C$6:$C$605,"NEEDS")/MAX(1,IF(YEAR(TODAY())='Start Here'!$C$5,MONTH(TODAY()),12)),0)</f>
        <v/>
      </c>
    </row>
    <row r="23">
      <c r="B23" s="3" t="inlineStr">
        <is>
          <t>Months covered</t>
        </is>
      </c>
      <c r="D23" s="21">
        <f>IFERROR(D21/D22,0)</f>
        <v/>
      </c>
      <c r="E23" s="2">
        <f>IF(D23&gt;=6,"✓ solid (6+ months)",IF(D23&gt;=3,"getting there (aim for 6)","build this first — before investing"))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P62"/>
  <sheetViews>
    <sheetView showGridLines="0" workbookViewId="0">
      <pane xSplit="3" ySplit="6" topLeftCell="D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2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</cols>
  <sheetData>
    <row r="2">
      <c r="B2" s="1" t="inlineStr">
        <is>
          <t>Plan Your Money</t>
        </is>
      </c>
    </row>
    <row r="4">
      <c r="B4" s="3" t="inlineStr">
        <is>
          <t>Left to allocate</t>
        </is>
      </c>
      <c r="D4" s="22">
        <f>D17-D36-D51-D62</f>
        <v/>
      </c>
      <c r="E4" s="22">
        <f>E17-E36-E51-E62</f>
        <v/>
      </c>
      <c r="F4" s="22">
        <f>F17-F36-F51-F62</f>
        <v/>
      </c>
      <c r="G4" s="22">
        <f>G17-G36-G51-G62</f>
        <v/>
      </c>
      <c r="H4" s="22">
        <f>H17-H36-H51-H62</f>
        <v/>
      </c>
      <c r="I4" s="22">
        <f>I17-I36-I51-I62</f>
        <v/>
      </c>
      <c r="J4" s="22">
        <f>J17-J36-J51-J62</f>
        <v/>
      </c>
      <c r="K4" s="22">
        <f>K17-K36-K51-K62</f>
        <v/>
      </c>
      <c r="L4" s="22">
        <f>L17-L36-L51-L62</f>
        <v/>
      </c>
      <c r="M4" s="22">
        <f>M17-M36-M51-M62</f>
        <v/>
      </c>
      <c r="N4" s="22">
        <f>N17-N36-N51-N62</f>
        <v/>
      </c>
      <c r="O4" s="22">
        <f>O17-O36-O51-O62</f>
        <v/>
      </c>
      <c r="P4" s="23">
        <f>IF(SUM(D4:O4)=0,"✓ fully allocated","")</f>
        <v/>
      </c>
    </row>
    <row r="6">
      <c r="D6" s="8">
        <f>DATE('Start Here'!$C$5,1,1)</f>
        <v/>
      </c>
      <c r="E6" s="8">
        <f>DATE('Start Here'!$C$5,2,1)</f>
        <v/>
      </c>
      <c r="F6" s="8">
        <f>DATE('Start Here'!$C$5,3,1)</f>
        <v/>
      </c>
      <c r="G6" s="8">
        <f>DATE('Start Here'!$C$5,4,1)</f>
        <v/>
      </c>
      <c r="H6" s="8">
        <f>DATE('Start Here'!$C$5,5,1)</f>
        <v/>
      </c>
      <c r="I6" s="8">
        <f>DATE('Start Here'!$C$5,6,1)</f>
        <v/>
      </c>
      <c r="J6" s="8">
        <f>DATE('Start Here'!$C$5,7,1)</f>
        <v/>
      </c>
      <c r="K6" s="8">
        <f>DATE('Start Here'!$C$5,8,1)</f>
        <v/>
      </c>
      <c r="L6" s="8">
        <f>DATE('Start Here'!$C$5,9,1)</f>
        <v/>
      </c>
      <c r="M6" s="8">
        <f>DATE('Start Here'!$C$5,10,1)</f>
        <v/>
      </c>
      <c r="N6" s="8">
        <f>DATE('Start Here'!$C$5,11,1)</f>
        <v/>
      </c>
      <c r="O6" s="8">
        <f>DATE('Start Here'!$C$5,12,1)</f>
        <v/>
      </c>
      <c r="P6" s="9" t="inlineStr">
        <is>
          <t>Year</t>
        </is>
      </c>
    </row>
    <row r="8">
      <c r="B8" s="24" t="inlineStr">
        <is>
          <t>INCOME</t>
        </is>
      </c>
      <c r="C8" s="25" t="n"/>
      <c r="D8" s="25" t="n"/>
      <c r="E8" s="25" t="n"/>
      <c r="F8" s="25" t="n"/>
      <c r="G8" s="25" t="n"/>
      <c r="H8" s="25" t="n"/>
      <c r="I8" s="25" t="n"/>
      <c r="J8" s="25" t="n"/>
      <c r="K8" s="25" t="n"/>
      <c r="L8" s="25" t="n"/>
      <c r="M8" s="25" t="n"/>
      <c r="N8" s="25" t="n"/>
      <c r="O8" s="25" t="n"/>
      <c r="P8" s="25" t="n"/>
    </row>
    <row r="9">
      <c r="B9" s="10" t="inlineStr">
        <is>
          <t>Net salary</t>
        </is>
      </c>
      <c r="D9" s="11" t="n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  <c r="O9" s="11" t="n"/>
      <c r="P9" s="26">
        <f>SUM(D9:O9)</f>
        <v/>
      </c>
    </row>
    <row r="10">
      <c r="B10" s="10" t="inlineStr">
        <is>
          <t>Side income / freelancing</t>
        </is>
      </c>
      <c r="D10" s="11" t="n"/>
      <c r="E10" s="11" t="n"/>
      <c r="F10" s="11" t="n"/>
      <c r="G10" s="11" t="n"/>
      <c r="H10" s="11" t="n"/>
      <c r="I10" s="11" t="n"/>
      <c r="J10" s="11" t="n"/>
      <c r="K10" s="11" t="n"/>
      <c r="L10" s="11" t="n"/>
      <c r="M10" s="11" t="n"/>
      <c r="N10" s="11" t="n"/>
      <c r="O10" s="11" t="n"/>
      <c r="P10" s="26">
        <f>SUM(D10:O10)</f>
        <v/>
      </c>
    </row>
    <row r="11">
      <c r="B11" s="10" t="inlineStr">
        <is>
          <t>Interest</t>
        </is>
      </c>
      <c r="D11" s="11" t="n"/>
      <c r="E11" s="11" t="n"/>
      <c r="F11" s="11" t="n"/>
      <c r="G11" s="11" t="n"/>
      <c r="H11" s="11" t="n"/>
      <c r="I11" s="11" t="n"/>
      <c r="J11" s="11" t="n"/>
      <c r="K11" s="11" t="n"/>
      <c r="L11" s="11" t="n"/>
      <c r="M11" s="11" t="n"/>
      <c r="N11" s="11" t="n"/>
      <c r="O11" s="11" t="n"/>
      <c r="P11" s="26">
        <f>SUM(D11:O11)</f>
        <v/>
      </c>
    </row>
    <row r="12">
      <c r="B12" s="10" t="inlineStr">
        <is>
          <t>Dividends</t>
        </is>
      </c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26">
        <f>SUM(D12:O12)</f>
        <v/>
      </c>
    </row>
    <row r="13">
      <c r="B13" s="10" t="inlineStr">
        <is>
          <t>Other income</t>
        </is>
      </c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  <c r="P13" s="26">
        <f>SUM(D13:O13)</f>
        <v/>
      </c>
    </row>
    <row r="14">
      <c r="B14" s="10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26">
        <f>SUM(D14:O14)</f>
        <v/>
      </c>
    </row>
    <row r="15">
      <c r="B15" s="10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26">
        <f>SUM(D15:O15)</f>
        <v/>
      </c>
    </row>
    <row r="16">
      <c r="B16" s="10" t="n"/>
      <c r="D16" s="11" t="n"/>
      <c r="E16" s="11" t="n"/>
      <c r="F16" s="11" t="n"/>
      <c r="G16" s="11" t="n"/>
      <c r="H16" s="11" t="n"/>
      <c r="I16" s="11" t="n"/>
      <c r="J16" s="11" t="n"/>
      <c r="K16" s="11" t="n"/>
      <c r="L16" s="11" t="n"/>
      <c r="M16" s="11" t="n"/>
      <c r="N16" s="11" t="n"/>
      <c r="O16" s="11" t="n"/>
      <c r="P16" s="26">
        <f>SUM(D16:O16)</f>
        <v/>
      </c>
    </row>
    <row r="17">
      <c r="B17" s="6" t="inlineStr">
        <is>
          <t>TOTAL INCOME</t>
        </is>
      </c>
      <c r="D17" s="27">
        <f>SUM(D9:D16)</f>
        <v/>
      </c>
      <c r="E17" s="27">
        <f>SUM(E9:E16)</f>
        <v/>
      </c>
      <c r="F17" s="27">
        <f>SUM(F9:F16)</f>
        <v/>
      </c>
      <c r="G17" s="27">
        <f>SUM(G9:G16)</f>
        <v/>
      </c>
      <c r="H17" s="27">
        <f>SUM(H9:H16)</f>
        <v/>
      </c>
      <c r="I17" s="27">
        <f>SUM(I9:I16)</f>
        <v/>
      </c>
      <c r="J17" s="27">
        <f>SUM(J9:J16)</f>
        <v/>
      </c>
      <c r="K17" s="27">
        <f>SUM(K9:K16)</f>
        <v/>
      </c>
      <c r="L17" s="27">
        <f>SUM(L9:L16)</f>
        <v/>
      </c>
      <c r="M17" s="27">
        <f>SUM(M9:M16)</f>
        <v/>
      </c>
      <c r="N17" s="27">
        <f>SUM(N9:N16)</f>
        <v/>
      </c>
      <c r="O17" s="27">
        <f>SUM(O9:O16)</f>
        <v/>
      </c>
      <c r="P17" s="27">
        <f>SUM(P9:P16)</f>
        <v/>
      </c>
    </row>
    <row r="19">
      <c r="B19" s="28" t="inlineStr">
        <is>
          <t>NEEDS</t>
        </is>
      </c>
      <c r="C19" s="29" t="n"/>
      <c r="D19" s="29" t="n"/>
      <c r="E19" s="29" t="n"/>
      <c r="F19" s="29" t="n"/>
      <c r="G19" s="29" t="n"/>
      <c r="H19" s="29" t="n"/>
      <c r="I19" s="29" t="n"/>
      <c r="J19" s="29" t="n"/>
      <c r="K19" s="29" t="n"/>
      <c r="L19" s="29" t="n"/>
      <c r="M19" s="29" t="n"/>
      <c r="N19" s="29" t="n"/>
      <c r="O19" s="29" t="n"/>
      <c r="P19" s="29" t="n"/>
    </row>
    <row r="20">
      <c r="B20" s="10" t="inlineStr">
        <is>
          <t>Rent &amp; Nebenkosten (utilities)</t>
        </is>
      </c>
      <c r="D20" s="11" t="n"/>
      <c r="E20" s="11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  <c r="P20" s="26">
        <f>SUM(D20:O20)</f>
        <v/>
      </c>
    </row>
    <row r="21">
      <c r="B21" s="10" t="inlineStr">
        <is>
          <t>Electricity &amp; gas</t>
        </is>
      </c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26">
        <f>SUM(D21:O21)</f>
        <v/>
      </c>
    </row>
    <row r="22">
      <c r="B22" s="10" t="inlineStr">
        <is>
          <t>Groceries</t>
        </is>
      </c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26">
        <f>SUM(D22:O22)</f>
        <v/>
      </c>
    </row>
    <row r="23">
      <c r="B23" s="10" t="inlineStr">
        <is>
          <t>Health insurance (if self-paid)</t>
        </is>
      </c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  <c r="O23" s="11" t="n"/>
      <c r="P23" s="26">
        <f>SUM(D23:O23)</f>
        <v/>
      </c>
    </row>
    <row r="24">
      <c r="B24" s="10" t="inlineStr">
        <is>
          <t>Other insurance (liability, household)</t>
        </is>
      </c>
      <c r="D24" s="11" t="n"/>
      <c r="E24" s="11" t="n"/>
      <c r="F24" s="11" t="n"/>
      <c r="G24" s="11" t="n"/>
      <c r="H24" s="11" t="n"/>
      <c r="I24" s="11" t="n"/>
      <c r="J24" s="11" t="n"/>
      <c r="K24" s="11" t="n"/>
      <c r="L24" s="11" t="n"/>
      <c r="M24" s="11" t="n"/>
      <c r="N24" s="11" t="n"/>
      <c r="O24" s="11" t="n"/>
      <c r="P24" s="26">
        <f>SUM(D24:O24)</f>
        <v/>
      </c>
    </row>
    <row r="25">
      <c r="B25" s="10" t="inlineStr">
        <is>
          <t>Broadcast fee (Rundfunkbeitrag)</t>
        </is>
      </c>
      <c r="D25" s="11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  <c r="N25" s="11" t="n"/>
      <c r="O25" s="11" t="n"/>
      <c r="P25" s="26">
        <f>SUM(D25:O25)</f>
        <v/>
      </c>
    </row>
    <row r="26">
      <c r="B26" s="10" t="inlineStr">
        <is>
          <t>Internet &amp; mobile</t>
        </is>
      </c>
      <c r="D26" s="11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  <c r="N26" s="11" t="n"/>
      <c r="O26" s="11" t="n"/>
      <c r="P26" s="26">
        <f>SUM(D26:O26)</f>
        <v/>
      </c>
    </row>
    <row r="27">
      <c r="B27" s="10" t="inlineStr">
        <is>
          <t>Public transport / Deutschlandticket</t>
        </is>
      </c>
      <c r="D27" s="11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  <c r="O27" s="11" t="n"/>
      <c r="P27" s="26">
        <f>SUM(D27:O27)</f>
        <v/>
      </c>
    </row>
    <row r="28">
      <c r="B28" s="10" t="inlineStr">
        <is>
          <t>Car (fuel, insurance, tax)</t>
        </is>
      </c>
      <c r="D28" s="11" t="n"/>
      <c r="E28" s="11" t="n"/>
      <c r="F28" s="11" t="n"/>
      <c r="G28" s="11" t="n"/>
      <c r="H28" s="11" t="n"/>
      <c r="I28" s="11" t="n"/>
      <c r="J28" s="11" t="n"/>
      <c r="K28" s="11" t="n"/>
      <c r="L28" s="11" t="n"/>
      <c r="M28" s="11" t="n"/>
      <c r="N28" s="11" t="n"/>
      <c r="O28" s="11" t="n"/>
      <c r="P28" s="26">
        <f>SUM(D28:O28)</f>
        <v/>
      </c>
    </row>
    <row r="29">
      <c r="B29" s="10" t="inlineStr">
        <is>
          <t>Debt payments</t>
        </is>
      </c>
      <c r="D29" s="11" t="n"/>
      <c r="E29" s="11" t="n"/>
      <c r="F29" s="11" t="n"/>
      <c r="G29" s="11" t="n"/>
      <c r="H29" s="11" t="n"/>
      <c r="I29" s="11" t="n"/>
      <c r="J29" s="11" t="n"/>
      <c r="K29" s="11" t="n"/>
      <c r="L29" s="11" t="n"/>
      <c r="M29" s="11" t="n"/>
      <c r="N29" s="11" t="n"/>
      <c r="O29" s="11" t="n"/>
      <c r="P29" s="26">
        <f>SUM(D29:O29)</f>
        <v/>
      </c>
    </row>
    <row r="30">
      <c r="B30" s="10" t="inlineStr">
        <is>
          <t>Childcare / school</t>
        </is>
      </c>
      <c r="D30" s="11" t="n"/>
      <c r="E30" s="11" t="n"/>
      <c r="F30" s="11" t="n"/>
      <c r="G30" s="11" t="n"/>
      <c r="H30" s="11" t="n"/>
      <c r="I30" s="11" t="n"/>
      <c r="J30" s="11" t="n"/>
      <c r="K30" s="11" t="n"/>
      <c r="L30" s="11" t="n"/>
      <c r="M30" s="11" t="n"/>
      <c r="N30" s="11" t="n"/>
      <c r="O30" s="11" t="n"/>
      <c r="P30" s="26">
        <f>SUM(D30:O30)</f>
        <v/>
      </c>
    </row>
    <row r="31">
      <c r="B31" s="10" t="inlineStr">
        <is>
          <t>Basic clothing</t>
        </is>
      </c>
      <c r="D31" s="11" t="n"/>
      <c r="E31" s="11" t="n"/>
      <c r="F31" s="11" t="n"/>
      <c r="G31" s="11" t="n"/>
      <c r="H31" s="11" t="n"/>
      <c r="I31" s="11" t="n"/>
      <c r="J31" s="11" t="n"/>
      <c r="K31" s="11" t="n"/>
      <c r="L31" s="11" t="n"/>
      <c r="M31" s="11" t="n"/>
      <c r="N31" s="11" t="n"/>
      <c r="O31" s="11" t="n"/>
      <c r="P31" s="26">
        <f>SUM(D31:O31)</f>
        <v/>
      </c>
    </row>
    <row r="32">
      <c r="B32" s="10" t="n"/>
      <c r="D32" s="11" t="n"/>
      <c r="E32" s="11" t="n"/>
      <c r="F32" s="11" t="n"/>
      <c r="G32" s="11" t="n"/>
      <c r="H32" s="11" t="n"/>
      <c r="I32" s="11" t="n"/>
      <c r="J32" s="11" t="n"/>
      <c r="K32" s="11" t="n"/>
      <c r="L32" s="11" t="n"/>
      <c r="M32" s="11" t="n"/>
      <c r="N32" s="11" t="n"/>
      <c r="O32" s="11" t="n"/>
      <c r="P32" s="26">
        <f>SUM(D32:O32)</f>
        <v/>
      </c>
    </row>
    <row r="33">
      <c r="B33" s="10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26">
        <f>SUM(D33:O33)</f>
        <v/>
      </c>
    </row>
    <row r="34">
      <c r="B34" s="10" t="n"/>
      <c r="D34" s="11" t="n"/>
      <c r="E34" s="11" t="n"/>
      <c r="F34" s="11" t="n"/>
      <c r="G34" s="11" t="n"/>
      <c r="H34" s="11" t="n"/>
      <c r="I34" s="11" t="n"/>
      <c r="J34" s="11" t="n"/>
      <c r="K34" s="11" t="n"/>
      <c r="L34" s="11" t="n"/>
      <c r="M34" s="11" t="n"/>
      <c r="N34" s="11" t="n"/>
      <c r="O34" s="11" t="n"/>
      <c r="P34" s="26">
        <f>SUM(D34:O34)</f>
        <v/>
      </c>
    </row>
    <row r="35">
      <c r="B35" s="10" t="n"/>
      <c r="D35" s="11" t="n"/>
      <c r="E35" s="11" t="n"/>
      <c r="F35" s="11" t="n"/>
      <c r="G35" s="11" t="n"/>
      <c r="H35" s="11" t="n"/>
      <c r="I35" s="11" t="n"/>
      <c r="J35" s="11" t="n"/>
      <c r="K35" s="11" t="n"/>
      <c r="L35" s="11" t="n"/>
      <c r="M35" s="11" t="n"/>
      <c r="N35" s="11" t="n"/>
      <c r="O35" s="11" t="n"/>
      <c r="P35" s="26">
        <f>SUM(D35:O35)</f>
        <v/>
      </c>
    </row>
    <row r="36">
      <c r="B36" s="6" t="inlineStr">
        <is>
          <t>TOTAL NEEDS</t>
        </is>
      </c>
      <c r="D36" s="27">
        <f>SUM(D20:D35)</f>
        <v/>
      </c>
      <c r="E36" s="27">
        <f>SUM(E20:E35)</f>
        <v/>
      </c>
      <c r="F36" s="27">
        <f>SUM(F20:F35)</f>
        <v/>
      </c>
      <c r="G36" s="27">
        <f>SUM(G20:G35)</f>
        <v/>
      </c>
      <c r="H36" s="27">
        <f>SUM(H20:H35)</f>
        <v/>
      </c>
      <c r="I36" s="27">
        <f>SUM(I20:I35)</f>
        <v/>
      </c>
      <c r="J36" s="27">
        <f>SUM(J20:J35)</f>
        <v/>
      </c>
      <c r="K36" s="27">
        <f>SUM(K20:K35)</f>
        <v/>
      </c>
      <c r="L36" s="27">
        <f>SUM(L20:L35)</f>
        <v/>
      </c>
      <c r="M36" s="27">
        <f>SUM(M20:M35)</f>
        <v/>
      </c>
      <c r="N36" s="27">
        <f>SUM(N20:N35)</f>
        <v/>
      </c>
      <c r="O36" s="27">
        <f>SUM(O20:O35)</f>
        <v/>
      </c>
      <c r="P36" s="27">
        <f>SUM(P20:P35)</f>
        <v/>
      </c>
    </row>
    <row r="38">
      <c r="B38" s="30" t="inlineStr">
        <is>
          <t>WANTS</t>
        </is>
      </c>
      <c r="C38" s="31" t="n"/>
      <c r="D38" s="31" t="n"/>
      <c r="E38" s="31" t="n"/>
      <c r="F38" s="31" t="n"/>
      <c r="G38" s="31" t="n"/>
      <c r="H38" s="31" t="n"/>
      <c r="I38" s="31" t="n"/>
      <c r="J38" s="31" t="n"/>
      <c r="K38" s="31" t="n"/>
      <c r="L38" s="31" t="n"/>
      <c r="M38" s="31" t="n"/>
      <c r="N38" s="31" t="n"/>
      <c r="O38" s="31" t="n"/>
      <c r="P38" s="31" t="n"/>
    </row>
    <row r="39">
      <c r="B39" s="10" t="inlineStr">
        <is>
          <t>Eating out &amp; delivery</t>
        </is>
      </c>
      <c r="D39" s="11" t="n"/>
      <c r="E39" s="11" t="n"/>
      <c r="F39" s="11" t="n"/>
      <c r="G39" s="11" t="n"/>
      <c r="H39" s="11" t="n"/>
      <c r="I39" s="11" t="n"/>
      <c r="J39" s="11" t="n"/>
      <c r="K39" s="11" t="n"/>
      <c r="L39" s="11" t="n"/>
      <c r="M39" s="11" t="n"/>
      <c r="N39" s="11" t="n"/>
      <c r="O39" s="11" t="n"/>
      <c r="P39" s="26">
        <f>SUM(D39:O39)</f>
        <v/>
      </c>
    </row>
    <row r="40">
      <c r="B40" s="10" t="inlineStr">
        <is>
          <t>Travel &amp; holidays</t>
        </is>
      </c>
      <c r="D40" s="11" t="n"/>
      <c r="E40" s="11" t="n"/>
      <c r="F40" s="11" t="n"/>
      <c r="G40" s="11" t="n"/>
      <c r="H40" s="11" t="n"/>
      <c r="I40" s="11" t="n"/>
      <c r="J40" s="11" t="n"/>
      <c r="K40" s="11" t="n"/>
      <c r="L40" s="11" t="n"/>
      <c r="M40" s="11" t="n"/>
      <c r="N40" s="11" t="n"/>
      <c r="O40" s="11" t="n"/>
      <c r="P40" s="26">
        <f>SUM(D40:O40)</f>
        <v/>
      </c>
    </row>
    <row r="41">
      <c r="B41" s="10" t="inlineStr">
        <is>
          <t>Shopping</t>
        </is>
      </c>
      <c r="D41" s="11" t="n"/>
      <c r="E41" s="11" t="n"/>
      <c r="F41" s="11" t="n"/>
      <c r="G41" s="11" t="n"/>
      <c r="H41" s="11" t="n"/>
      <c r="I41" s="11" t="n"/>
      <c r="J41" s="11" t="n"/>
      <c r="K41" s="11" t="n"/>
      <c r="L41" s="11" t="n"/>
      <c r="M41" s="11" t="n"/>
      <c r="N41" s="11" t="n"/>
      <c r="O41" s="11" t="n"/>
      <c r="P41" s="26">
        <f>SUM(D41:O41)</f>
        <v/>
      </c>
    </row>
    <row r="42">
      <c r="B42" s="10" t="inlineStr">
        <is>
          <t>Subscriptions (streaming, apps)</t>
        </is>
      </c>
      <c r="D42" s="11" t="n"/>
      <c r="E42" s="11" t="n"/>
      <c r="F42" s="11" t="n"/>
      <c r="G42" s="11" t="n"/>
      <c r="H42" s="11" t="n"/>
      <c r="I42" s="11" t="n"/>
      <c r="J42" s="11" t="n"/>
      <c r="K42" s="11" t="n"/>
      <c r="L42" s="11" t="n"/>
      <c r="M42" s="11" t="n"/>
      <c r="N42" s="11" t="n"/>
      <c r="O42" s="11" t="n"/>
      <c r="P42" s="26">
        <f>SUM(D42:O42)</f>
        <v/>
      </c>
    </row>
    <row r="43">
      <c r="B43" s="10" t="inlineStr">
        <is>
          <t>Hobbies &amp; sport</t>
        </is>
      </c>
      <c r="D43" s="11" t="n"/>
      <c r="E43" s="11" t="n"/>
      <c r="F43" s="11" t="n"/>
      <c r="G43" s="11" t="n"/>
      <c r="H43" s="11" t="n"/>
      <c r="I43" s="11" t="n"/>
      <c r="J43" s="11" t="n"/>
      <c r="K43" s="11" t="n"/>
      <c r="L43" s="11" t="n"/>
      <c r="M43" s="11" t="n"/>
      <c r="N43" s="11" t="n"/>
      <c r="O43" s="11" t="n"/>
      <c r="P43" s="26">
        <f>SUM(D43:O43)</f>
        <v/>
      </c>
    </row>
    <row r="44">
      <c r="B44" s="10" t="inlineStr">
        <is>
          <t>Gifts &amp; celebrations</t>
        </is>
      </c>
      <c r="D44" s="11" t="n"/>
      <c r="E44" s="11" t="n"/>
      <c r="F44" s="11" t="n"/>
      <c r="G44" s="11" t="n"/>
      <c r="H44" s="11" t="n"/>
      <c r="I44" s="11" t="n"/>
      <c r="J44" s="11" t="n"/>
      <c r="K44" s="11" t="n"/>
      <c r="L44" s="11" t="n"/>
      <c r="M44" s="11" t="n"/>
      <c r="N44" s="11" t="n"/>
      <c r="O44" s="11" t="n"/>
      <c r="P44" s="26">
        <f>SUM(D44:O44)</f>
        <v/>
      </c>
    </row>
    <row r="45">
      <c r="B45" s="10" t="inlineStr">
        <is>
          <t>Personal care</t>
        </is>
      </c>
      <c r="D45" s="11" t="n"/>
      <c r="E45" s="11" t="n"/>
      <c r="F45" s="11" t="n"/>
      <c r="G45" s="11" t="n"/>
      <c r="H45" s="11" t="n"/>
      <c r="I45" s="11" t="n"/>
      <c r="J45" s="11" t="n"/>
      <c r="K45" s="11" t="n"/>
      <c r="L45" s="11" t="n"/>
      <c r="M45" s="11" t="n"/>
      <c r="N45" s="11" t="n"/>
      <c r="O45" s="11" t="n"/>
      <c r="P45" s="26">
        <f>SUM(D45:O45)</f>
        <v/>
      </c>
    </row>
    <row r="46">
      <c r="B46" s="10" t="inlineStr">
        <is>
          <t>Fun money</t>
        </is>
      </c>
      <c r="D46" s="11" t="n"/>
      <c r="E46" s="11" t="n"/>
      <c r="F46" s="11" t="n"/>
      <c r="G46" s="11" t="n"/>
      <c r="H46" s="11" t="n"/>
      <c r="I46" s="11" t="n"/>
      <c r="J46" s="11" t="n"/>
      <c r="K46" s="11" t="n"/>
      <c r="L46" s="11" t="n"/>
      <c r="M46" s="11" t="n"/>
      <c r="N46" s="11" t="n"/>
      <c r="O46" s="11" t="n"/>
      <c r="P46" s="26">
        <f>SUM(D46:O46)</f>
        <v/>
      </c>
    </row>
    <row r="47">
      <c r="B47" s="10" t="n"/>
      <c r="D47" s="11" t="n"/>
      <c r="E47" s="11" t="n"/>
      <c r="F47" s="11" t="n"/>
      <c r="G47" s="11" t="n"/>
      <c r="H47" s="11" t="n"/>
      <c r="I47" s="11" t="n"/>
      <c r="J47" s="11" t="n"/>
      <c r="K47" s="11" t="n"/>
      <c r="L47" s="11" t="n"/>
      <c r="M47" s="11" t="n"/>
      <c r="N47" s="11" t="n"/>
      <c r="O47" s="11" t="n"/>
      <c r="P47" s="26">
        <f>SUM(D47:O47)</f>
        <v/>
      </c>
    </row>
    <row r="48">
      <c r="B48" s="10" t="n"/>
      <c r="D48" s="11" t="n"/>
      <c r="E48" s="11" t="n"/>
      <c r="F48" s="11" t="n"/>
      <c r="G48" s="11" t="n"/>
      <c r="H48" s="11" t="n"/>
      <c r="I48" s="11" t="n"/>
      <c r="J48" s="11" t="n"/>
      <c r="K48" s="11" t="n"/>
      <c r="L48" s="11" t="n"/>
      <c r="M48" s="11" t="n"/>
      <c r="N48" s="11" t="n"/>
      <c r="O48" s="11" t="n"/>
      <c r="P48" s="26">
        <f>SUM(D48:O48)</f>
        <v/>
      </c>
    </row>
    <row r="49">
      <c r="B49" s="10" t="n"/>
      <c r="D49" s="11" t="n"/>
      <c r="E49" s="11" t="n"/>
      <c r="F49" s="11" t="n"/>
      <c r="G49" s="11" t="n"/>
      <c r="H49" s="11" t="n"/>
      <c r="I49" s="11" t="n"/>
      <c r="J49" s="11" t="n"/>
      <c r="K49" s="11" t="n"/>
      <c r="L49" s="11" t="n"/>
      <c r="M49" s="11" t="n"/>
      <c r="N49" s="11" t="n"/>
      <c r="O49" s="11" t="n"/>
      <c r="P49" s="26">
        <f>SUM(D49:O49)</f>
        <v/>
      </c>
    </row>
    <row r="50">
      <c r="B50" s="10" t="n"/>
      <c r="D50" s="11" t="n"/>
      <c r="E50" s="11" t="n"/>
      <c r="F50" s="11" t="n"/>
      <c r="G50" s="11" t="n"/>
      <c r="H50" s="11" t="n"/>
      <c r="I50" s="11" t="n"/>
      <c r="J50" s="11" t="n"/>
      <c r="K50" s="11" t="n"/>
      <c r="L50" s="11" t="n"/>
      <c r="M50" s="11" t="n"/>
      <c r="N50" s="11" t="n"/>
      <c r="O50" s="11" t="n"/>
      <c r="P50" s="26">
        <f>SUM(D50:O50)</f>
        <v/>
      </c>
    </row>
    <row r="51">
      <c r="B51" s="6" t="inlineStr">
        <is>
          <t>TOTAL WANTS</t>
        </is>
      </c>
      <c r="D51" s="27">
        <f>SUM(D39:D50)</f>
        <v/>
      </c>
      <c r="E51" s="27">
        <f>SUM(E39:E50)</f>
        <v/>
      </c>
      <c r="F51" s="27">
        <f>SUM(F39:F50)</f>
        <v/>
      </c>
      <c r="G51" s="27">
        <f>SUM(G39:G50)</f>
        <v/>
      </c>
      <c r="H51" s="27">
        <f>SUM(H39:H50)</f>
        <v/>
      </c>
      <c r="I51" s="27">
        <f>SUM(I39:I50)</f>
        <v/>
      </c>
      <c r="J51" s="27">
        <f>SUM(J39:J50)</f>
        <v/>
      </c>
      <c r="K51" s="27">
        <f>SUM(K39:K50)</f>
        <v/>
      </c>
      <c r="L51" s="27">
        <f>SUM(L39:L50)</f>
        <v/>
      </c>
      <c r="M51" s="27">
        <f>SUM(M39:M50)</f>
        <v/>
      </c>
      <c r="N51" s="27">
        <f>SUM(N39:N50)</f>
        <v/>
      </c>
      <c r="O51" s="27">
        <f>SUM(O39:O50)</f>
        <v/>
      </c>
      <c r="P51" s="27">
        <f>SUM(P39:P50)</f>
        <v/>
      </c>
    </row>
    <row r="53">
      <c r="B53" s="32" t="inlineStr">
        <is>
          <t>KEEP (save &amp; invest)</t>
        </is>
      </c>
      <c r="C53" s="33" t="n"/>
      <c r="D53" s="33" t="n"/>
      <c r="E53" s="33" t="n"/>
      <c r="F53" s="33" t="n"/>
      <c r="G53" s="33" t="n"/>
      <c r="H53" s="33" t="n"/>
      <c r="I53" s="33" t="n"/>
      <c r="J53" s="33" t="n"/>
      <c r="K53" s="33" t="n"/>
      <c r="L53" s="33" t="n"/>
      <c r="M53" s="33" t="n"/>
      <c r="N53" s="33" t="n"/>
      <c r="O53" s="33" t="n"/>
      <c r="P53" s="33" t="n"/>
    </row>
    <row r="54">
      <c r="B54" s="10" t="inlineStr">
        <is>
          <t>Emergency fund</t>
        </is>
      </c>
      <c r="D54" s="11" t="n"/>
      <c r="E54" s="11" t="n"/>
      <c r="F54" s="11" t="n"/>
      <c r="G54" s="11" t="n"/>
      <c r="H54" s="11" t="n"/>
      <c r="I54" s="11" t="n"/>
      <c r="J54" s="11" t="n"/>
      <c r="K54" s="11" t="n"/>
      <c r="L54" s="11" t="n"/>
      <c r="M54" s="11" t="n"/>
      <c r="N54" s="11" t="n"/>
      <c r="O54" s="11" t="n"/>
      <c r="P54" s="26">
        <f>SUM(D54:O54)</f>
        <v/>
      </c>
    </row>
    <row r="55">
      <c r="B55" s="10" t="inlineStr">
        <is>
          <t>ETF savings plan</t>
        </is>
      </c>
      <c r="D55" s="11" t="n"/>
      <c r="E55" s="11" t="n"/>
      <c r="F55" s="11" t="n"/>
      <c r="G55" s="11" t="n"/>
      <c r="H55" s="11" t="n"/>
      <c r="I55" s="11" t="n"/>
      <c r="J55" s="11" t="n"/>
      <c r="K55" s="11" t="n"/>
      <c r="L55" s="11" t="n"/>
      <c r="M55" s="11" t="n"/>
      <c r="N55" s="11" t="n"/>
      <c r="O55" s="11" t="n"/>
      <c r="P55" s="26">
        <f>SUM(D55:O55)</f>
        <v/>
      </c>
    </row>
    <row r="56">
      <c r="B56" s="10" t="inlineStr">
        <is>
          <t>Other investing</t>
        </is>
      </c>
      <c r="D56" s="11" t="n"/>
      <c r="E56" s="11" t="n"/>
      <c r="F56" s="11" t="n"/>
      <c r="G56" s="11" t="n"/>
      <c r="H56" s="11" t="n"/>
      <c r="I56" s="11" t="n"/>
      <c r="J56" s="11" t="n"/>
      <c r="K56" s="11" t="n"/>
      <c r="L56" s="11" t="n"/>
      <c r="M56" s="11" t="n"/>
      <c r="N56" s="11" t="n"/>
      <c r="O56" s="11" t="n"/>
      <c r="P56" s="26">
        <f>SUM(D56:O56)</f>
        <v/>
      </c>
    </row>
    <row r="57">
      <c r="B57" s="10" t="inlineStr">
        <is>
          <t>Private pension (bAV / Rürup / pillar)</t>
        </is>
      </c>
      <c r="D57" s="11" t="n"/>
      <c r="E57" s="11" t="n"/>
      <c r="F57" s="11" t="n"/>
      <c r="G57" s="11" t="n"/>
      <c r="H57" s="11" t="n"/>
      <c r="I57" s="11" t="n"/>
      <c r="J57" s="11" t="n"/>
      <c r="K57" s="11" t="n"/>
      <c r="L57" s="11" t="n"/>
      <c r="M57" s="11" t="n"/>
      <c r="N57" s="11" t="n"/>
      <c r="O57" s="11" t="n"/>
      <c r="P57" s="26">
        <f>SUM(D57:O57)</f>
        <v/>
      </c>
    </row>
    <row r="58">
      <c r="B58" s="10" t="inlineStr">
        <is>
          <t>Big-goal saving (house, car)</t>
        </is>
      </c>
      <c r="D58" s="11" t="n"/>
      <c r="E58" s="11" t="n"/>
      <c r="F58" s="11" t="n"/>
      <c r="G58" s="11" t="n"/>
      <c r="H58" s="11" t="n"/>
      <c r="I58" s="11" t="n"/>
      <c r="J58" s="11" t="n"/>
      <c r="K58" s="11" t="n"/>
      <c r="L58" s="11" t="n"/>
      <c r="M58" s="11" t="n"/>
      <c r="N58" s="11" t="n"/>
      <c r="O58" s="11" t="n"/>
      <c r="P58" s="26">
        <f>SUM(D58:O58)</f>
        <v/>
      </c>
    </row>
    <row r="59">
      <c r="B59" s="10" t="n"/>
      <c r="D59" s="11" t="n"/>
      <c r="E59" s="11" t="n"/>
      <c r="F59" s="11" t="n"/>
      <c r="G59" s="11" t="n"/>
      <c r="H59" s="11" t="n"/>
      <c r="I59" s="11" t="n"/>
      <c r="J59" s="11" t="n"/>
      <c r="K59" s="11" t="n"/>
      <c r="L59" s="11" t="n"/>
      <c r="M59" s="11" t="n"/>
      <c r="N59" s="11" t="n"/>
      <c r="O59" s="11" t="n"/>
      <c r="P59" s="26">
        <f>SUM(D59:O59)</f>
        <v/>
      </c>
    </row>
    <row r="60">
      <c r="B60" s="10" t="n"/>
      <c r="D60" s="11" t="n"/>
      <c r="E60" s="11" t="n"/>
      <c r="F60" s="11" t="n"/>
      <c r="G60" s="11" t="n"/>
      <c r="H60" s="11" t="n"/>
      <c r="I60" s="11" t="n"/>
      <c r="J60" s="11" t="n"/>
      <c r="K60" s="11" t="n"/>
      <c r="L60" s="11" t="n"/>
      <c r="M60" s="11" t="n"/>
      <c r="N60" s="11" t="n"/>
      <c r="O60" s="11" t="n"/>
      <c r="P60" s="26">
        <f>SUM(D60:O60)</f>
        <v/>
      </c>
    </row>
    <row r="61">
      <c r="B61" s="10" t="n"/>
      <c r="D61" s="11" t="n"/>
      <c r="E61" s="11" t="n"/>
      <c r="F61" s="11" t="n"/>
      <c r="G61" s="11" t="n"/>
      <c r="H61" s="11" t="n"/>
      <c r="I61" s="11" t="n"/>
      <c r="J61" s="11" t="n"/>
      <c r="K61" s="11" t="n"/>
      <c r="L61" s="11" t="n"/>
      <c r="M61" s="11" t="n"/>
      <c r="N61" s="11" t="n"/>
      <c r="O61" s="11" t="n"/>
      <c r="P61" s="26">
        <f>SUM(D61:O61)</f>
        <v/>
      </c>
    </row>
    <row r="62">
      <c r="B62" s="6" t="inlineStr">
        <is>
          <t>TOTAL KEEP (save &amp; invest)</t>
        </is>
      </c>
      <c r="D62" s="27">
        <f>SUM(D54:D61)</f>
        <v/>
      </c>
      <c r="E62" s="27">
        <f>SUM(E54:E61)</f>
        <v/>
      </c>
      <c r="F62" s="27">
        <f>SUM(F54:F61)</f>
        <v/>
      </c>
      <c r="G62" s="27">
        <f>SUM(G54:G61)</f>
        <v/>
      </c>
      <c r="H62" s="27">
        <f>SUM(H54:H61)</f>
        <v/>
      </c>
      <c r="I62" s="27">
        <f>SUM(I54:I61)</f>
        <v/>
      </c>
      <c r="J62" s="27">
        <f>SUM(J54:J61)</f>
        <v/>
      </c>
      <c r="K62" s="27">
        <f>SUM(K54:K61)</f>
        <v/>
      </c>
      <c r="L62" s="27">
        <f>SUM(L54:L61)</f>
        <v/>
      </c>
      <c r="M62" s="27">
        <f>SUM(M54:M61)</f>
        <v/>
      </c>
      <c r="N62" s="27">
        <f>SUM(N54:N61)</f>
        <v/>
      </c>
      <c r="O62" s="27">
        <f>SUM(O54:O61)</f>
        <v/>
      </c>
      <c r="P62" s="27">
        <f>SUM(P54:P61)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60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3" customWidth="1" min="2" max="2"/>
    <col width="12" customWidth="1" min="3" max="3"/>
    <col width="30" customWidth="1" min="4" max="4"/>
    <col width="12" customWidth="1" min="5" max="5"/>
    <col width="36" customWidth="1" min="6" max="6"/>
  </cols>
  <sheetData>
    <row r="2">
      <c r="B2" s="1" t="inlineStr">
        <is>
          <t>Track Your Money</t>
        </is>
      </c>
    </row>
    <row r="3">
      <c r="B3" s="2" t="inlineStr">
        <is>
          <t>One line per income or expense. Type uses the dropdown; category is free text (match your Planner rows for tidy reports).</t>
        </is>
      </c>
    </row>
    <row r="5">
      <c r="B5" s="9" t="inlineStr">
        <is>
          <t>Date</t>
        </is>
      </c>
      <c r="C5" s="9" t="inlineStr">
        <is>
          <t>Type</t>
        </is>
      </c>
      <c r="D5" s="9" t="inlineStr">
        <is>
          <t>Category</t>
        </is>
      </c>
      <c r="E5" s="9" t="inlineStr">
        <is>
          <t>Amount</t>
        </is>
      </c>
      <c r="F5" s="9" t="inlineStr">
        <is>
          <t>Note</t>
        </is>
      </c>
    </row>
    <row r="6">
      <c r="B6" s="34" t="inlineStr">
        <is>
          <t>2026-01-03</t>
        </is>
      </c>
      <c r="C6" s="35" t="inlineStr">
        <is>
          <t>NEEDS</t>
        </is>
      </c>
      <c r="D6" s="35" t="inlineStr">
        <is>
          <t>Groceries</t>
        </is>
      </c>
      <c r="E6" s="36" t="n">
        <v>84.2</v>
      </c>
      <c r="F6" s="35" t="inlineStr">
        <is>
          <t>Weekly shop (example — overwrite me)</t>
        </is>
      </c>
    </row>
    <row r="7">
      <c r="B7" s="34" t="n"/>
      <c r="C7" s="35" t="n"/>
      <c r="D7" s="35" t="n"/>
      <c r="E7" s="36" t="n"/>
      <c r="F7" s="35" t="n"/>
    </row>
    <row r="8">
      <c r="B8" s="34" t="n"/>
      <c r="C8" s="35" t="n"/>
      <c r="D8" s="35" t="n"/>
      <c r="E8" s="36" t="n"/>
      <c r="F8" s="35" t="n"/>
    </row>
    <row r="9">
      <c r="B9" s="34" t="n"/>
      <c r="C9" s="35" t="n"/>
      <c r="D9" s="35" t="n"/>
      <c r="E9" s="36" t="n"/>
      <c r="F9" s="35" t="n"/>
    </row>
    <row r="10">
      <c r="B10" s="34" t="n"/>
      <c r="C10" s="35" t="n"/>
      <c r="D10" s="35" t="n"/>
      <c r="E10" s="36" t="n"/>
      <c r="F10" s="35" t="n"/>
    </row>
    <row r="11">
      <c r="B11" s="34" t="n"/>
      <c r="C11" s="35" t="n"/>
      <c r="D11" s="35" t="n"/>
      <c r="E11" s="36" t="n"/>
      <c r="F11" s="35" t="n"/>
    </row>
    <row r="12">
      <c r="B12" s="34" t="n"/>
      <c r="C12" s="35" t="n"/>
      <c r="D12" s="35" t="n"/>
      <c r="E12" s="36" t="n"/>
      <c r="F12" s="35" t="n"/>
    </row>
    <row r="13">
      <c r="B13" s="34" t="n"/>
      <c r="C13" s="35" t="n"/>
      <c r="D13" s="35" t="n"/>
      <c r="E13" s="36" t="n"/>
      <c r="F13" s="35" t="n"/>
    </row>
    <row r="14">
      <c r="B14" s="34" t="n"/>
      <c r="C14" s="35" t="n"/>
      <c r="D14" s="35" t="n"/>
      <c r="E14" s="36" t="n"/>
      <c r="F14" s="35" t="n"/>
    </row>
    <row r="15">
      <c r="B15" s="34" t="n"/>
      <c r="C15" s="35" t="n"/>
      <c r="D15" s="35" t="n"/>
      <c r="E15" s="36" t="n"/>
      <c r="F15" s="35" t="n"/>
    </row>
    <row r="16">
      <c r="B16" s="34" t="n"/>
      <c r="C16" s="35" t="n"/>
      <c r="D16" s="35" t="n"/>
      <c r="E16" s="36" t="n"/>
      <c r="F16" s="35" t="n"/>
    </row>
    <row r="17">
      <c r="B17" s="34" t="n"/>
      <c r="C17" s="35" t="n"/>
      <c r="D17" s="35" t="n"/>
      <c r="E17" s="36" t="n"/>
      <c r="F17" s="35" t="n"/>
    </row>
    <row r="18">
      <c r="B18" s="34" t="n"/>
      <c r="C18" s="35" t="n"/>
      <c r="D18" s="35" t="n"/>
      <c r="E18" s="36" t="n"/>
      <c r="F18" s="35" t="n"/>
    </row>
    <row r="19">
      <c r="B19" s="34" t="n"/>
      <c r="C19" s="35" t="n"/>
      <c r="D19" s="35" t="n"/>
      <c r="E19" s="36" t="n"/>
      <c r="F19" s="35" t="n"/>
    </row>
    <row r="20">
      <c r="B20" s="34" t="n"/>
      <c r="C20" s="35" t="n"/>
      <c r="D20" s="35" t="n"/>
      <c r="E20" s="36" t="n"/>
      <c r="F20" s="35" t="n"/>
    </row>
    <row r="21">
      <c r="B21" s="34" t="n"/>
      <c r="C21" s="35" t="n"/>
      <c r="D21" s="35" t="n"/>
      <c r="E21" s="36" t="n"/>
      <c r="F21" s="35" t="n"/>
    </row>
    <row r="22">
      <c r="B22" s="34" t="n"/>
      <c r="C22" s="35" t="n"/>
      <c r="D22" s="35" t="n"/>
      <c r="E22" s="36" t="n"/>
      <c r="F22" s="35" t="n"/>
    </row>
    <row r="23">
      <c r="B23" s="34" t="n"/>
      <c r="C23" s="35" t="n"/>
      <c r="D23" s="35" t="n"/>
      <c r="E23" s="36" t="n"/>
      <c r="F23" s="35" t="n"/>
    </row>
    <row r="24">
      <c r="B24" s="34" t="n"/>
      <c r="C24" s="35" t="n"/>
      <c r="D24" s="35" t="n"/>
      <c r="E24" s="36" t="n"/>
      <c r="F24" s="35" t="n"/>
    </row>
    <row r="25">
      <c r="B25" s="34" t="n"/>
      <c r="C25" s="35" t="n"/>
      <c r="D25" s="35" t="n"/>
      <c r="E25" s="36" t="n"/>
      <c r="F25" s="35" t="n"/>
    </row>
    <row r="26">
      <c r="B26" s="34" t="n"/>
      <c r="C26" s="35" t="n"/>
      <c r="D26" s="35" t="n"/>
      <c r="E26" s="36" t="n"/>
      <c r="F26" s="35" t="n"/>
    </row>
    <row r="27">
      <c r="B27" s="34" t="n"/>
      <c r="C27" s="35" t="n"/>
      <c r="D27" s="35" t="n"/>
      <c r="E27" s="36" t="n"/>
      <c r="F27" s="35" t="n"/>
    </row>
    <row r="28">
      <c r="B28" s="34" t="n"/>
      <c r="C28" s="35" t="n"/>
      <c r="D28" s="35" t="n"/>
      <c r="E28" s="36" t="n"/>
      <c r="F28" s="35" t="n"/>
    </row>
    <row r="29">
      <c r="B29" s="34" t="n"/>
      <c r="C29" s="35" t="n"/>
      <c r="D29" s="35" t="n"/>
      <c r="E29" s="36" t="n"/>
      <c r="F29" s="35" t="n"/>
    </row>
    <row r="30">
      <c r="B30" s="34" t="n"/>
      <c r="C30" s="35" t="n"/>
      <c r="D30" s="35" t="n"/>
      <c r="E30" s="36" t="n"/>
      <c r="F30" s="35" t="n"/>
    </row>
    <row r="31">
      <c r="B31" s="34" t="n"/>
      <c r="C31" s="35" t="n"/>
      <c r="D31" s="35" t="n"/>
      <c r="E31" s="36" t="n"/>
      <c r="F31" s="35" t="n"/>
    </row>
    <row r="32">
      <c r="B32" s="34" t="n"/>
      <c r="C32" s="35" t="n"/>
      <c r="D32" s="35" t="n"/>
      <c r="E32" s="36" t="n"/>
      <c r="F32" s="35" t="n"/>
    </row>
    <row r="33">
      <c r="B33" s="34" t="n"/>
      <c r="C33" s="35" t="n"/>
      <c r="D33" s="35" t="n"/>
      <c r="E33" s="36" t="n"/>
      <c r="F33" s="35" t="n"/>
    </row>
    <row r="34">
      <c r="B34" s="34" t="n"/>
      <c r="C34" s="35" t="n"/>
      <c r="D34" s="35" t="n"/>
      <c r="E34" s="36" t="n"/>
      <c r="F34" s="35" t="n"/>
    </row>
    <row r="35">
      <c r="B35" s="34" t="n"/>
      <c r="C35" s="35" t="n"/>
      <c r="D35" s="35" t="n"/>
      <c r="E35" s="36" t="n"/>
      <c r="F35" s="35" t="n"/>
    </row>
    <row r="36">
      <c r="B36" s="34" t="n"/>
      <c r="C36" s="35" t="n"/>
      <c r="D36" s="35" t="n"/>
      <c r="E36" s="36" t="n"/>
      <c r="F36" s="35" t="n"/>
    </row>
    <row r="37">
      <c r="B37" s="34" t="n"/>
      <c r="C37" s="35" t="n"/>
      <c r="D37" s="35" t="n"/>
      <c r="E37" s="36" t="n"/>
      <c r="F37" s="35" t="n"/>
    </row>
    <row r="38">
      <c r="B38" s="34" t="n"/>
      <c r="C38" s="35" t="n"/>
      <c r="D38" s="35" t="n"/>
      <c r="E38" s="36" t="n"/>
      <c r="F38" s="35" t="n"/>
    </row>
    <row r="39">
      <c r="B39" s="34" t="n"/>
      <c r="C39" s="35" t="n"/>
      <c r="D39" s="35" t="n"/>
      <c r="E39" s="36" t="n"/>
      <c r="F39" s="35" t="n"/>
    </row>
    <row r="40">
      <c r="B40" s="34" t="n"/>
      <c r="C40" s="35" t="n"/>
      <c r="D40" s="35" t="n"/>
      <c r="E40" s="36" t="n"/>
      <c r="F40" s="35" t="n"/>
    </row>
    <row r="41">
      <c r="B41" s="34" t="n"/>
      <c r="C41" s="35" t="n"/>
      <c r="D41" s="35" t="n"/>
      <c r="E41" s="36" t="n"/>
      <c r="F41" s="35" t="n"/>
    </row>
    <row r="42">
      <c r="B42" s="34" t="n"/>
      <c r="C42" s="35" t="n"/>
      <c r="D42" s="35" t="n"/>
      <c r="E42" s="36" t="n"/>
      <c r="F42" s="35" t="n"/>
    </row>
    <row r="43">
      <c r="B43" s="34" t="n"/>
      <c r="C43" s="35" t="n"/>
      <c r="D43" s="35" t="n"/>
      <c r="E43" s="36" t="n"/>
      <c r="F43" s="35" t="n"/>
    </row>
    <row r="44">
      <c r="B44" s="34" t="n"/>
      <c r="C44" s="35" t="n"/>
      <c r="D44" s="35" t="n"/>
      <c r="E44" s="36" t="n"/>
      <c r="F44" s="35" t="n"/>
    </row>
    <row r="45">
      <c r="B45" s="34" t="n"/>
      <c r="C45" s="35" t="n"/>
      <c r="D45" s="35" t="n"/>
      <c r="E45" s="36" t="n"/>
      <c r="F45" s="35" t="n"/>
    </row>
    <row r="46">
      <c r="B46" s="34" t="n"/>
      <c r="C46" s="35" t="n"/>
      <c r="D46" s="35" t="n"/>
      <c r="E46" s="36" t="n"/>
      <c r="F46" s="35" t="n"/>
    </row>
    <row r="47">
      <c r="B47" s="34" t="n"/>
      <c r="C47" s="35" t="n"/>
      <c r="D47" s="35" t="n"/>
      <c r="E47" s="36" t="n"/>
      <c r="F47" s="35" t="n"/>
    </row>
    <row r="48">
      <c r="B48" s="34" t="n"/>
      <c r="C48" s="35" t="n"/>
      <c r="D48" s="35" t="n"/>
      <c r="E48" s="36" t="n"/>
      <c r="F48" s="35" t="n"/>
    </row>
    <row r="49">
      <c r="B49" s="34" t="n"/>
      <c r="C49" s="35" t="n"/>
      <c r="D49" s="35" t="n"/>
      <c r="E49" s="36" t="n"/>
      <c r="F49" s="35" t="n"/>
    </row>
    <row r="50">
      <c r="B50" s="34" t="n"/>
      <c r="C50" s="35" t="n"/>
      <c r="D50" s="35" t="n"/>
      <c r="E50" s="36" t="n"/>
      <c r="F50" s="35" t="n"/>
    </row>
    <row r="51">
      <c r="B51" s="34" t="n"/>
      <c r="C51" s="35" t="n"/>
      <c r="D51" s="35" t="n"/>
      <c r="E51" s="36" t="n"/>
      <c r="F51" s="35" t="n"/>
    </row>
    <row r="52">
      <c r="B52" s="34" t="n"/>
      <c r="C52" s="35" t="n"/>
      <c r="D52" s="35" t="n"/>
      <c r="E52" s="36" t="n"/>
      <c r="F52" s="35" t="n"/>
    </row>
    <row r="53">
      <c r="B53" s="34" t="n"/>
      <c r="C53" s="35" t="n"/>
      <c r="D53" s="35" t="n"/>
      <c r="E53" s="36" t="n"/>
      <c r="F53" s="35" t="n"/>
    </row>
    <row r="54">
      <c r="B54" s="34" t="n"/>
      <c r="C54" s="35" t="n"/>
      <c r="D54" s="35" t="n"/>
      <c r="E54" s="36" t="n"/>
      <c r="F54" s="35" t="n"/>
    </row>
    <row r="55">
      <c r="B55" s="34" t="n"/>
      <c r="C55" s="35" t="n"/>
      <c r="D55" s="35" t="n"/>
      <c r="E55" s="36" t="n"/>
      <c r="F55" s="35" t="n"/>
    </row>
    <row r="56">
      <c r="B56" s="34" t="n"/>
      <c r="C56" s="35" t="n"/>
      <c r="D56" s="35" t="n"/>
      <c r="E56" s="36" t="n"/>
      <c r="F56" s="35" t="n"/>
    </row>
    <row r="57">
      <c r="B57" s="34" t="n"/>
      <c r="C57" s="35" t="n"/>
      <c r="D57" s="35" t="n"/>
      <c r="E57" s="36" t="n"/>
      <c r="F57" s="35" t="n"/>
    </row>
    <row r="58">
      <c r="B58" s="34" t="n"/>
      <c r="C58" s="35" t="n"/>
      <c r="D58" s="35" t="n"/>
      <c r="E58" s="36" t="n"/>
      <c r="F58" s="35" t="n"/>
    </row>
    <row r="59">
      <c r="B59" s="34" t="n"/>
      <c r="C59" s="35" t="n"/>
      <c r="D59" s="35" t="n"/>
      <c r="E59" s="36" t="n"/>
      <c r="F59" s="35" t="n"/>
    </row>
    <row r="60">
      <c r="B60" s="34" t="n"/>
      <c r="C60" s="35" t="n"/>
      <c r="D60" s="35" t="n"/>
      <c r="E60" s="36" t="n"/>
      <c r="F60" s="35" t="n"/>
    </row>
    <row r="61">
      <c r="B61" s="34" t="n"/>
      <c r="C61" s="35" t="n"/>
      <c r="D61" s="35" t="n"/>
      <c r="E61" s="36" t="n"/>
      <c r="F61" s="35" t="n"/>
    </row>
    <row r="62">
      <c r="B62" s="34" t="n"/>
      <c r="C62" s="35" t="n"/>
      <c r="D62" s="35" t="n"/>
      <c r="E62" s="36" t="n"/>
      <c r="F62" s="35" t="n"/>
    </row>
    <row r="63">
      <c r="B63" s="34" t="n"/>
      <c r="C63" s="35" t="n"/>
      <c r="D63" s="35" t="n"/>
      <c r="E63" s="36" t="n"/>
      <c r="F63" s="35" t="n"/>
    </row>
    <row r="64">
      <c r="B64" s="34" t="n"/>
      <c r="C64" s="35" t="n"/>
      <c r="D64" s="35" t="n"/>
      <c r="E64" s="36" t="n"/>
      <c r="F64" s="35" t="n"/>
    </row>
    <row r="65">
      <c r="B65" s="34" t="n"/>
      <c r="C65" s="35" t="n"/>
      <c r="D65" s="35" t="n"/>
      <c r="E65" s="36" t="n"/>
      <c r="F65" s="35" t="n"/>
    </row>
    <row r="66">
      <c r="B66" s="34" t="n"/>
      <c r="C66" s="35" t="n"/>
      <c r="D66" s="35" t="n"/>
      <c r="E66" s="36" t="n"/>
      <c r="F66" s="35" t="n"/>
    </row>
    <row r="67">
      <c r="B67" s="34" t="n"/>
      <c r="C67" s="35" t="n"/>
      <c r="D67" s="35" t="n"/>
      <c r="E67" s="36" t="n"/>
      <c r="F67" s="35" t="n"/>
    </row>
    <row r="68">
      <c r="B68" s="34" t="n"/>
      <c r="C68" s="35" t="n"/>
      <c r="D68" s="35" t="n"/>
      <c r="E68" s="36" t="n"/>
      <c r="F68" s="35" t="n"/>
    </row>
    <row r="69">
      <c r="B69" s="34" t="n"/>
      <c r="C69" s="35" t="n"/>
      <c r="D69" s="35" t="n"/>
      <c r="E69" s="36" t="n"/>
      <c r="F69" s="35" t="n"/>
    </row>
    <row r="70">
      <c r="B70" s="34" t="n"/>
      <c r="C70" s="35" t="n"/>
      <c r="D70" s="35" t="n"/>
      <c r="E70" s="36" t="n"/>
      <c r="F70" s="35" t="n"/>
    </row>
    <row r="71">
      <c r="B71" s="34" t="n"/>
      <c r="C71" s="35" t="n"/>
      <c r="D71" s="35" t="n"/>
      <c r="E71" s="36" t="n"/>
      <c r="F71" s="35" t="n"/>
    </row>
    <row r="72">
      <c r="B72" s="34" t="n"/>
      <c r="C72" s="35" t="n"/>
      <c r="D72" s="35" t="n"/>
      <c r="E72" s="36" t="n"/>
      <c r="F72" s="35" t="n"/>
    </row>
    <row r="73">
      <c r="B73" s="34" t="n"/>
      <c r="C73" s="35" t="n"/>
      <c r="D73" s="35" t="n"/>
      <c r="E73" s="36" t="n"/>
      <c r="F73" s="35" t="n"/>
    </row>
    <row r="74">
      <c r="B74" s="34" t="n"/>
      <c r="C74" s="35" t="n"/>
      <c r="D74" s="35" t="n"/>
      <c r="E74" s="36" t="n"/>
      <c r="F74" s="35" t="n"/>
    </row>
    <row r="75">
      <c r="B75" s="34" t="n"/>
      <c r="C75" s="35" t="n"/>
      <c r="D75" s="35" t="n"/>
      <c r="E75" s="36" t="n"/>
      <c r="F75" s="35" t="n"/>
    </row>
    <row r="76">
      <c r="B76" s="34" t="n"/>
      <c r="C76" s="35" t="n"/>
      <c r="D76" s="35" t="n"/>
      <c r="E76" s="36" t="n"/>
      <c r="F76" s="35" t="n"/>
    </row>
    <row r="77">
      <c r="B77" s="34" t="n"/>
      <c r="C77" s="35" t="n"/>
      <c r="D77" s="35" t="n"/>
      <c r="E77" s="36" t="n"/>
      <c r="F77" s="35" t="n"/>
    </row>
    <row r="78">
      <c r="B78" s="34" t="n"/>
      <c r="C78" s="35" t="n"/>
      <c r="D78" s="35" t="n"/>
      <c r="E78" s="36" t="n"/>
      <c r="F78" s="35" t="n"/>
    </row>
    <row r="79">
      <c r="B79" s="34" t="n"/>
      <c r="C79" s="35" t="n"/>
      <c r="D79" s="35" t="n"/>
      <c r="E79" s="36" t="n"/>
      <c r="F79" s="35" t="n"/>
    </row>
    <row r="80">
      <c r="B80" s="34" t="n"/>
      <c r="C80" s="35" t="n"/>
      <c r="D80" s="35" t="n"/>
      <c r="E80" s="36" t="n"/>
      <c r="F80" s="35" t="n"/>
    </row>
    <row r="81">
      <c r="B81" s="34" t="n"/>
      <c r="C81" s="35" t="n"/>
      <c r="D81" s="35" t="n"/>
      <c r="E81" s="36" t="n"/>
      <c r="F81" s="35" t="n"/>
    </row>
    <row r="82">
      <c r="B82" s="34" t="n"/>
      <c r="C82" s="35" t="n"/>
      <c r="D82" s="35" t="n"/>
      <c r="E82" s="36" t="n"/>
      <c r="F82" s="35" t="n"/>
    </row>
    <row r="83">
      <c r="B83" s="34" t="n"/>
      <c r="C83" s="35" t="n"/>
      <c r="D83" s="35" t="n"/>
      <c r="E83" s="36" t="n"/>
      <c r="F83" s="35" t="n"/>
    </row>
    <row r="84">
      <c r="B84" s="34" t="n"/>
      <c r="C84" s="35" t="n"/>
      <c r="D84" s="35" t="n"/>
      <c r="E84" s="36" t="n"/>
      <c r="F84" s="35" t="n"/>
    </row>
    <row r="85">
      <c r="B85" s="34" t="n"/>
      <c r="C85" s="35" t="n"/>
      <c r="D85" s="35" t="n"/>
      <c r="E85" s="36" t="n"/>
      <c r="F85" s="35" t="n"/>
    </row>
    <row r="86">
      <c r="B86" s="34" t="n"/>
      <c r="C86" s="35" t="n"/>
      <c r="D86" s="35" t="n"/>
      <c r="E86" s="36" t="n"/>
      <c r="F86" s="35" t="n"/>
    </row>
    <row r="87">
      <c r="B87" s="34" t="n"/>
      <c r="C87" s="35" t="n"/>
      <c r="D87" s="35" t="n"/>
      <c r="E87" s="36" t="n"/>
      <c r="F87" s="35" t="n"/>
    </row>
    <row r="88">
      <c r="B88" s="34" t="n"/>
      <c r="C88" s="35" t="n"/>
      <c r="D88" s="35" t="n"/>
      <c r="E88" s="36" t="n"/>
      <c r="F88" s="35" t="n"/>
    </row>
    <row r="89">
      <c r="B89" s="34" t="n"/>
      <c r="C89" s="35" t="n"/>
      <c r="D89" s="35" t="n"/>
      <c r="E89" s="36" t="n"/>
      <c r="F89" s="35" t="n"/>
    </row>
    <row r="90">
      <c r="B90" s="34" t="n"/>
      <c r="C90" s="35" t="n"/>
      <c r="D90" s="35" t="n"/>
      <c r="E90" s="36" t="n"/>
      <c r="F90" s="35" t="n"/>
    </row>
    <row r="91">
      <c r="B91" s="34" t="n"/>
      <c r="C91" s="35" t="n"/>
      <c r="D91" s="35" t="n"/>
      <c r="E91" s="36" t="n"/>
      <c r="F91" s="35" t="n"/>
    </row>
    <row r="92">
      <c r="B92" s="34" t="n"/>
      <c r="C92" s="35" t="n"/>
      <c r="D92" s="35" t="n"/>
      <c r="E92" s="36" t="n"/>
      <c r="F92" s="35" t="n"/>
    </row>
    <row r="93">
      <c r="B93" s="34" t="n"/>
      <c r="C93" s="35" t="n"/>
      <c r="D93" s="35" t="n"/>
      <c r="E93" s="36" t="n"/>
      <c r="F93" s="35" t="n"/>
    </row>
    <row r="94">
      <c r="B94" s="34" t="n"/>
      <c r="C94" s="35" t="n"/>
      <c r="D94" s="35" t="n"/>
      <c r="E94" s="36" t="n"/>
      <c r="F94" s="35" t="n"/>
    </row>
    <row r="95">
      <c r="B95" s="34" t="n"/>
      <c r="C95" s="35" t="n"/>
      <c r="D95" s="35" t="n"/>
      <c r="E95" s="36" t="n"/>
      <c r="F95" s="35" t="n"/>
    </row>
    <row r="96">
      <c r="B96" s="34" t="n"/>
      <c r="C96" s="35" t="n"/>
      <c r="D96" s="35" t="n"/>
      <c r="E96" s="36" t="n"/>
      <c r="F96" s="35" t="n"/>
    </row>
    <row r="97">
      <c r="B97" s="34" t="n"/>
      <c r="C97" s="35" t="n"/>
      <c r="D97" s="35" t="n"/>
      <c r="E97" s="36" t="n"/>
      <c r="F97" s="35" t="n"/>
    </row>
    <row r="98">
      <c r="B98" s="34" t="n"/>
      <c r="C98" s="35" t="n"/>
      <c r="D98" s="35" t="n"/>
      <c r="E98" s="36" t="n"/>
      <c r="F98" s="35" t="n"/>
    </row>
    <row r="99">
      <c r="B99" s="34" t="n"/>
      <c r="C99" s="35" t="n"/>
      <c r="D99" s="35" t="n"/>
      <c r="E99" s="36" t="n"/>
      <c r="F99" s="35" t="n"/>
    </row>
    <row r="100">
      <c r="B100" s="34" t="n"/>
      <c r="C100" s="35" t="n"/>
      <c r="D100" s="35" t="n"/>
      <c r="E100" s="36" t="n"/>
      <c r="F100" s="35" t="n"/>
    </row>
    <row r="101">
      <c r="B101" s="34" t="n"/>
      <c r="C101" s="35" t="n"/>
      <c r="D101" s="35" t="n"/>
      <c r="E101" s="36" t="n"/>
      <c r="F101" s="35" t="n"/>
    </row>
    <row r="102">
      <c r="B102" s="34" t="n"/>
      <c r="C102" s="35" t="n"/>
      <c r="D102" s="35" t="n"/>
      <c r="E102" s="36" t="n"/>
      <c r="F102" s="35" t="n"/>
    </row>
    <row r="103">
      <c r="B103" s="34" t="n"/>
      <c r="C103" s="35" t="n"/>
      <c r="D103" s="35" t="n"/>
      <c r="E103" s="36" t="n"/>
      <c r="F103" s="35" t="n"/>
    </row>
    <row r="104">
      <c r="B104" s="34" t="n"/>
      <c r="C104" s="35" t="n"/>
      <c r="D104" s="35" t="n"/>
      <c r="E104" s="36" t="n"/>
      <c r="F104" s="35" t="n"/>
    </row>
    <row r="105">
      <c r="B105" s="34" t="n"/>
      <c r="C105" s="35" t="n"/>
      <c r="D105" s="35" t="n"/>
      <c r="E105" s="36" t="n"/>
      <c r="F105" s="35" t="n"/>
    </row>
    <row r="106">
      <c r="B106" s="34" t="n"/>
      <c r="C106" s="35" t="n"/>
      <c r="D106" s="35" t="n"/>
      <c r="E106" s="36" t="n"/>
      <c r="F106" s="35" t="n"/>
    </row>
    <row r="107">
      <c r="B107" s="34" t="n"/>
      <c r="C107" s="35" t="n"/>
      <c r="D107" s="35" t="n"/>
      <c r="E107" s="36" t="n"/>
      <c r="F107" s="35" t="n"/>
    </row>
    <row r="108">
      <c r="B108" s="34" t="n"/>
      <c r="C108" s="35" t="n"/>
      <c r="D108" s="35" t="n"/>
      <c r="E108" s="36" t="n"/>
      <c r="F108" s="35" t="n"/>
    </row>
    <row r="109">
      <c r="B109" s="34" t="n"/>
      <c r="C109" s="35" t="n"/>
      <c r="D109" s="35" t="n"/>
      <c r="E109" s="36" t="n"/>
      <c r="F109" s="35" t="n"/>
    </row>
    <row r="110">
      <c r="B110" s="34" t="n"/>
      <c r="C110" s="35" t="n"/>
      <c r="D110" s="35" t="n"/>
      <c r="E110" s="36" t="n"/>
      <c r="F110" s="35" t="n"/>
    </row>
    <row r="111">
      <c r="B111" s="34" t="n"/>
      <c r="C111" s="35" t="n"/>
      <c r="D111" s="35" t="n"/>
      <c r="E111" s="36" t="n"/>
      <c r="F111" s="35" t="n"/>
    </row>
    <row r="112">
      <c r="B112" s="34" t="n"/>
      <c r="C112" s="35" t="n"/>
      <c r="D112" s="35" t="n"/>
      <c r="E112" s="36" t="n"/>
      <c r="F112" s="35" t="n"/>
    </row>
    <row r="113">
      <c r="B113" s="34" t="n"/>
      <c r="C113" s="35" t="n"/>
      <c r="D113" s="35" t="n"/>
      <c r="E113" s="36" t="n"/>
      <c r="F113" s="35" t="n"/>
    </row>
    <row r="114">
      <c r="B114" s="34" t="n"/>
      <c r="C114" s="35" t="n"/>
      <c r="D114" s="35" t="n"/>
      <c r="E114" s="36" t="n"/>
      <c r="F114" s="35" t="n"/>
    </row>
    <row r="115">
      <c r="B115" s="34" t="n"/>
      <c r="C115" s="35" t="n"/>
      <c r="D115" s="35" t="n"/>
      <c r="E115" s="36" t="n"/>
      <c r="F115" s="35" t="n"/>
    </row>
    <row r="116">
      <c r="B116" s="34" t="n"/>
      <c r="C116" s="35" t="n"/>
      <c r="D116" s="35" t="n"/>
      <c r="E116" s="36" t="n"/>
      <c r="F116" s="35" t="n"/>
    </row>
    <row r="117">
      <c r="B117" s="34" t="n"/>
      <c r="C117" s="35" t="n"/>
      <c r="D117" s="35" t="n"/>
      <c r="E117" s="36" t="n"/>
      <c r="F117" s="35" t="n"/>
    </row>
    <row r="118">
      <c r="B118" s="34" t="n"/>
      <c r="C118" s="35" t="n"/>
      <c r="D118" s="35" t="n"/>
      <c r="E118" s="36" t="n"/>
      <c r="F118" s="35" t="n"/>
    </row>
    <row r="119">
      <c r="B119" s="34" t="n"/>
      <c r="C119" s="35" t="n"/>
      <c r="D119" s="35" t="n"/>
      <c r="E119" s="36" t="n"/>
      <c r="F119" s="35" t="n"/>
    </row>
    <row r="120">
      <c r="B120" s="34" t="n"/>
      <c r="C120" s="35" t="n"/>
      <c r="D120" s="35" t="n"/>
      <c r="E120" s="36" t="n"/>
      <c r="F120" s="35" t="n"/>
    </row>
    <row r="121">
      <c r="B121" s="34" t="n"/>
      <c r="C121" s="35" t="n"/>
      <c r="D121" s="35" t="n"/>
      <c r="E121" s="36" t="n"/>
      <c r="F121" s="35" t="n"/>
    </row>
    <row r="122">
      <c r="B122" s="34" t="n"/>
      <c r="C122" s="35" t="n"/>
      <c r="D122" s="35" t="n"/>
      <c r="E122" s="36" t="n"/>
      <c r="F122" s="35" t="n"/>
    </row>
    <row r="123">
      <c r="B123" s="34" t="n"/>
      <c r="C123" s="35" t="n"/>
      <c r="D123" s="35" t="n"/>
      <c r="E123" s="36" t="n"/>
      <c r="F123" s="35" t="n"/>
    </row>
    <row r="124">
      <c r="B124" s="34" t="n"/>
      <c r="C124" s="35" t="n"/>
      <c r="D124" s="35" t="n"/>
      <c r="E124" s="36" t="n"/>
      <c r="F124" s="35" t="n"/>
    </row>
    <row r="125">
      <c r="B125" s="34" t="n"/>
      <c r="C125" s="35" t="n"/>
      <c r="D125" s="35" t="n"/>
      <c r="E125" s="36" t="n"/>
      <c r="F125" s="35" t="n"/>
    </row>
    <row r="126">
      <c r="B126" s="34" t="n"/>
      <c r="C126" s="35" t="n"/>
      <c r="D126" s="35" t="n"/>
      <c r="E126" s="36" t="n"/>
      <c r="F126" s="35" t="n"/>
    </row>
    <row r="127">
      <c r="B127" s="34" t="n"/>
      <c r="C127" s="35" t="n"/>
      <c r="D127" s="35" t="n"/>
      <c r="E127" s="36" t="n"/>
      <c r="F127" s="35" t="n"/>
    </row>
    <row r="128">
      <c r="B128" s="34" t="n"/>
      <c r="C128" s="35" t="n"/>
      <c r="D128" s="35" t="n"/>
      <c r="E128" s="36" t="n"/>
      <c r="F128" s="35" t="n"/>
    </row>
    <row r="129">
      <c r="B129" s="34" t="n"/>
      <c r="C129" s="35" t="n"/>
      <c r="D129" s="35" t="n"/>
      <c r="E129" s="36" t="n"/>
      <c r="F129" s="35" t="n"/>
    </row>
    <row r="130">
      <c r="B130" s="34" t="n"/>
      <c r="C130" s="35" t="n"/>
      <c r="D130" s="35" t="n"/>
      <c r="E130" s="36" t="n"/>
      <c r="F130" s="35" t="n"/>
    </row>
    <row r="131">
      <c r="B131" s="34" t="n"/>
      <c r="C131" s="35" t="n"/>
      <c r="D131" s="35" t="n"/>
      <c r="E131" s="36" t="n"/>
      <c r="F131" s="35" t="n"/>
    </row>
    <row r="132">
      <c r="B132" s="34" t="n"/>
      <c r="C132" s="35" t="n"/>
      <c r="D132" s="35" t="n"/>
      <c r="E132" s="36" t="n"/>
      <c r="F132" s="35" t="n"/>
    </row>
    <row r="133">
      <c r="B133" s="34" t="n"/>
      <c r="C133" s="35" t="n"/>
      <c r="D133" s="35" t="n"/>
      <c r="E133" s="36" t="n"/>
      <c r="F133" s="35" t="n"/>
    </row>
    <row r="134">
      <c r="B134" s="34" t="n"/>
      <c r="C134" s="35" t="n"/>
      <c r="D134" s="35" t="n"/>
      <c r="E134" s="36" t="n"/>
      <c r="F134" s="35" t="n"/>
    </row>
    <row r="135">
      <c r="B135" s="34" t="n"/>
      <c r="C135" s="35" t="n"/>
      <c r="D135" s="35" t="n"/>
      <c r="E135" s="36" t="n"/>
      <c r="F135" s="35" t="n"/>
    </row>
    <row r="136">
      <c r="B136" s="34" t="n"/>
      <c r="C136" s="35" t="n"/>
      <c r="D136" s="35" t="n"/>
      <c r="E136" s="36" t="n"/>
      <c r="F136" s="35" t="n"/>
    </row>
    <row r="137">
      <c r="B137" s="34" t="n"/>
      <c r="C137" s="35" t="n"/>
      <c r="D137" s="35" t="n"/>
      <c r="E137" s="36" t="n"/>
      <c r="F137" s="35" t="n"/>
    </row>
    <row r="138">
      <c r="B138" s="34" t="n"/>
      <c r="C138" s="35" t="n"/>
      <c r="D138" s="35" t="n"/>
      <c r="E138" s="36" t="n"/>
      <c r="F138" s="35" t="n"/>
    </row>
    <row r="139">
      <c r="B139" s="34" t="n"/>
      <c r="C139" s="35" t="n"/>
      <c r="D139" s="35" t="n"/>
      <c r="E139" s="36" t="n"/>
      <c r="F139" s="35" t="n"/>
    </row>
    <row r="140">
      <c r="B140" s="34" t="n"/>
      <c r="C140" s="35" t="n"/>
      <c r="D140" s="35" t="n"/>
      <c r="E140" s="36" t="n"/>
      <c r="F140" s="35" t="n"/>
    </row>
    <row r="141">
      <c r="B141" s="34" t="n"/>
      <c r="C141" s="35" t="n"/>
      <c r="D141" s="35" t="n"/>
      <c r="E141" s="36" t="n"/>
      <c r="F141" s="35" t="n"/>
    </row>
    <row r="142">
      <c r="B142" s="34" t="n"/>
      <c r="C142" s="35" t="n"/>
      <c r="D142" s="35" t="n"/>
      <c r="E142" s="36" t="n"/>
      <c r="F142" s="35" t="n"/>
    </row>
    <row r="143">
      <c r="B143" s="34" t="n"/>
      <c r="C143" s="35" t="n"/>
      <c r="D143" s="35" t="n"/>
      <c r="E143" s="36" t="n"/>
      <c r="F143" s="35" t="n"/>
    </row>
    <row r="144">
      <c r="B144" s="34" t="n"/>
      <c r="C144" s="35" t="n"/>
      <c r="D144" s="35" t="n"/>
      <c r="E144" s="36" t="n"/>
      <c r="F144" s="35" t="n"/>
    </row>
    <row r="145">
      <c r="B145" s="34" t="n"/>
      <c r="C145" s="35" t="n"/>
      <c r="D145" s="35" t="n"/>
      <c r="E145" s="36" t="n"/>
      <c r="F145" s="35" t="n"/>
    </row>
    <row r="146">
      <c r="B146" s="34" t="n"/>
      <c r="C146" s="35" t="n"/>
      <c r="D146" s="35" t="n"/>
      <c r="E146" s="36" t="n"/>
      <c r="F146" s="35" t="n"/>
    </row>
    <row r="147">
      <c r="B147" s="34" t="n"/>
      <c r="C147" s="35" t="n"/>
      <c r="D147" s="35" t="n"/>
      <c r="E147" s="36" t="n"/>
      <c r="F147" s="35" t="n"/>
    </row>
    <row r="148">
      <c r="B148" s="34" t="n"/>
      <c r="C148" s="35" t="n"/>
      <c r="D148" s="35" t="n"/>
      <c r="E148" s="36" t="n"/>
      <c r="F148" s="35" t="n"/>
    </row>
    <row r="149">
      <c r="B149" s="34" t="n"/>
      <c r="C149" s="35" t="n"/>
      <c r="D149" s="35" t="n"/>
      <c r="E149" s="36" t="n"/>
      <c r="F149" s="35" t="n"/>
    </row>
    <row r="150">
      <c r="B150" s="34" t="n"/>
      <c r="C150" s="35" t="n"/>
      <c r="D150" s="35" t="n"/>
      <c r="E150" s="36" t="n"/>
      <c r="F150" s="35" t="n"/>
    </row>
    <row r="151">
      <c r="B151" s="34" t="n"/>
      <c r="C151" s="35" t="n"/>
      <c r="D151" s="35" t="n"/>
      <c r="E151" s="36" t="n"/>
      <c r="F151" s="35" t="n"/>
    </row>
    <row r="152">
      <c r="B152" s="34" t="n"/>
      <c r="C152" s="35" t="n"/>
      <c r="D152" s="35" t="n"/>
      <c r="E152" s="36" t="n"/>
      <c r="F152" s="35" t="n"/>
    </row>
    <row r="153">
      <c r="B153" s="34" t="n"/>
      <c r="C153" s="35" t="n"/>
      <c r="D153" s="35" t="n"/>
      <c r="E153" s="36" t="n"/>
      <c r="F153" s="35" t="n"/>
    </row>
    <row r="154">
      <c r="B154" s="34" t="n"/>
      <c r="C154" s="35" t="n"/>
      <c r="D154" s="35" t="n"/>
      <c r="E154" s="36" t="n"/>
      <c r="F154" s="35" t="n"/>
    </row>
    <row r="155">
      <c r="B155" s="34" t="n"/>
      <c r="C155" s="35" t="n"/>
      <c r="D155" s="35" t="n"/>
      <c r="E155" s="36" t="n"/>
      <c r="F155" s="35" t="n"/>
    </row>
    <row r="156">
      <c r="B156" s="34" t="n"/>
      <c r="C156" s="35" t="n"/>
      <c r="D156" s="35" t="n"/>
      <c r="E156" s="36" t="n"/>
      <c r="F156" s="35" t="n"/>
    </row>
    <row r="157">
      <c r="B157" s="34" t="n"/>
      <c r="C157" s="35" t="n"/>
      <c r="D157" s="35" t="n"/>
      <c r="E157" s="36" t="n"/>
      <c r="F157" s="35" t="n"/>
    </row>
    <row r="158">
      <c r="B158" s="34" t="n"/>
      <c r="C158" s="35" t="n"/>
      <c r="D158" s="35" t="n"/>
      <c r="E158" s="36" t="n"/>
      <c r="F158" s="35" t="n"/>
    </row>
    <row r="159">
      <c r="B159" s="34" t="n"/>
      <c r="C159" s="35" t="n"/>
      <c r="D159" s="35" t="n"/>
      <c r="E159" s="36" t="n"/>
      <c r="F159" s="35" t="n"/>
    </row>
    <row r="160">
      <c r="B160" s="34" t="n"/>
      <c r="C160" s="35" t="n"/>
      <c r="D160" s="35" t="n"/>
      <c r="E160" s="36" t="n"/>
      <c r="F160" s="35" t="n"/>
    </row>
    <row r="161">
      <c r="B161" s="34" t="n"/>
      <c r="C161" s="35" t="n"/>
      <c r="D161" s="35" t="n"/>
      <c r="E161" s="36" t="n"/>
      <c r="F161" s="35" t="n"/>
    </row>
    <row r="162">
      <c r="B162" s="34" t="n"/>
      <c r="C162" s="35" t="n"/>
      <c r="D162" s="35" t="n"/>
      <c r="E162" s="36" t="n"/>
      <c r="F162" s="35" t="n"/>
    </row>
    <row r="163">
      <c r="B163" s="34" t="n"/>
      <c r="C163" s="35" t="n"/>
      <c r="D163" s="35" t="n"/>
      <c r="E163" s="36" t="n"/>
      <c r="F163" s="35" t="n"/>
    </row>
    <row r="164">
      <c r="B164" s="34" t="n"/>
      <c r="C164" s="35" t="n"/>
      <c r="D164" s="35" t="n"/>
      <c r="E164" s="36" t="n"/>
      <c r="F164" s="35" t="n"/>
    </row>
    <row r="165">
      <c r="B165" s="34" t="n"/>
      <c r="C165" s="35" t="n"/>
      <c r="D165" s="35" t="n"/>
      <c r="E165" s="36" t="n"/>
      <c r="F165" s="35" t="n"/>
    </row>
    <row r="166">
      <c r="B166" s="34" t="n"/>
      <c r="C166" s="35" t="n"/>
      <c r="D166" s="35" t="n"/>
      <c r="E166" s="36" t="n"/>
      <c r="F166" s="35" t="n"/>
    </row>
    <row r="167">
      <c r="B167" s="34" t="n"/>
      <c r="C167" s="35" t="n"/>
      <c r="D167" s="35" t="n"/>
      <c r="E167" s="36" t="n"/>
      <c r="F167" s="35" t="n"/>
    </row>
    <row r="168">
      <c r="B168" s="34" t="n"/>
      <c r="C168" s="35" t="n"/>
      <c r="D168" s="35" t="n"/>
      <c r="E168" s="36" t="n"/>
      <c r="F168" s="35" t="n"/>
    </row>
    <row r="169">
      <c r="B169" s="34" t="n"/>
      <c r="C169" s="35" t="n"/>
      <c r="D169" s="35" t="n"/>
      <c r="E169" s="36" t="n"/>
      <c r="F169" s="35" t="n"/>
    </row>
    <row r="170">
      <c r="B170" s="34" t="n"/>
      <c r="C170" s="35" t="n"/>
      <c r="D170" s="35" t="n"/>
      <c r="E170" s="36" t="n"/>
      <c r="F170" s="35" t="n"/>
    </row>
    <row r="171">
      <c r="B171" s="34" t="n"/>
      <c r="C171" s="35" t="n"/>
      <c r="D171" s="35" t="n"/>
      <c r="E171" s="36" t="n"/>
      <c r="F171" s="35" t="n"/>
    </row>
    <row r="172">
      <c r="B172" s="34" t="n"/>
      <c r="C172" s="35" t="n"/>
      <c r="D172" s="35" t="n"/>
      <c r="E172" s="36" t="n"/>
      <c r="F172" s="35" t="n"/>
    </row>
    <row r="173">
      <c r="B173" s="34" t="n"/>
      <c r="C173" s="35" t="n"/>
      <c r="D173" s="35" t="n"/>
      <c r="E173" s="36" t="n"/>
      <c r="F173" s="35" t="n"/>
    </row>
    <row r="174">
      <c r="B174" s="34" t="n"/>
      <c r="C174" s="35" t="n"/>
      <c r="D174" s="35" t="n"/>
      <c r="E174" s="36" t="n"/>
      <c r="F174" s="35" t="n"/>
    </row>
    <row r="175">
      <c r="B175" s="34" t="n"/>
      <c r="C175" s="35" t="n"/>
      <c r="D175" s="35" t="n"/>
      <c r="E175" s="36" t="n"/>
      <c r="F175" s="35" t="n"/>
    </row>
    <row r="176">
      <c r="B176" s="34" t="n"/>
      <c r="C176" s="35" t="n"/>
      <c r="D176" s="35" t="n"/>
      <c r="E176" s="36" t="n"/>
      <c r="F176" s="35" t="n"/>
    </row>
    <row r="177">
      <c r="B177" s="34" t="n"/>
      <c r="C177" s="35" t="n"/>
      <c r="D177" s="35" t="n"/>
      <c r="E177" s="36" t="n"/>
      <c r="F177" s="35" t="n"/>
    </row>
    <row r="178">
      <c r="B178" s="34" t="n"/>
      <c r="C178" s="35" t="n"/>
      <c r="D178" s="35" t="n"/>
      <c r="E178" s="36" t="n"/>
      <c r="F178" s="35" t="n"/>
    </row>
    <row r="179">
      <c r="B179" s="34" t="n"/>
      <c r="C179" s="35" t="n"/>
      <c r="D179" s="35" t="n"/>
      <c r="E179" s="36" t="n"/>
      <c r="F179" s="35" t="n"/>
    </row>
    <row r="180">
      <c r="B180" s="34" t="n"/>
      <c r="C180" s="35" t="n"/>
      <c r="D180" s="35" t="n"/>
      <c r="E180" s="36" t="n"/>
      <c r="F180" s="35" t="n"/>
    </row>
    <row r="181">
      <c r="B181" s="34" t="n"/>
      <c r="C181" s="35" t="n"/>
      <c r="D181" s="35" t="n"/>
      <c r="E181" s="36" t="n"/>
      <c r="F181" s="35" t="n"/>
    </row>
    <row r="182">
      <c r="B182" s="34" t="n"/>
      <c r="C182" s="35" t="n"/>
      <c r="D182" s="35" t="n"/>
      <c r="E182" s="36" t="n"/>
      <c r="F182" s="35" t="n"/>
    </row>
    <row r="183">
      <c r="B183" s="34" t="n"/>
      <c r="C183" s="35" t="n"/>
      <c r="D183" s="35" t="n"/>
      <c r="E183" s="36" t="n"/>
      <c r="F183" s="35" t="n"/>
    </row>
    <row r="184">
      <c r="B184" s="34" t="n"/>
      <c r="C184" s="35" t="n"/>
      <c r="D184" s="35" t="n"/>
      <c r="E184" s="36" t="n"/>
      <c r="F184" s="35" t="n"/>
    </row>
    <row r="185">
      <c r="B185" s="34" t="n"/>
      <c r="C185" s="35" t="n"/>
      <c r="D185" s="35" t="n"/>
      <c r="E185" s="36" t="n"/>
      <c r="F185" s="35" t="n"/>
    </row>
    <row r="186">
      <c r="B186" s="34" t="n"/>
      <c r="C186" s="35" t="n"/>
      <c r="D186" s="35" t="n"/>
      <c r="E186" s="36" t="n"/>
      <c r="F186" s="35" t="n"/>
    </row>
    <row r="187">
      <c r="B187" s="34" t="n"/>
      <c r="C187" s="35" t="n"/>
      <c r="D187" s="35" t="n"/>
      <c r="E187" s="36" t="n"/>
      <c r="F187" s="35" t="n"/>
    </row>
    <row r="188">
      <c r="B188" s="34" t="n"/>
      <c r="C188" s="35" t="n"/>
      <c r="D188" s="35" t="n"/>
      <c r="E188" s="36" t="n"/>
      <c r="F188" s="35" t="n"/>
    </row>
    <row r="189">
      <c r="B189" s="34" t="n"/>
      <c r="C189" s="35" t="n"/>
      <c r="D189" s="35" t="n"/>
      <c r="E189" s="36" t="n"/>
      <c r="F189" s="35" t="n"/>
    </row>
    <row r="190">
      <c r="B190" s="34" t="n"/>
      <c r="C190" s="35" t="n"/>
      <c r="D190" s="35" t="n"/>
      <c r="E190" s="36" t="n"/>
      <c r="F190" s="35" t="n"/>
    </row>
    <row r="191">
      <c r="B191" s="34" t="n"/>
      <c r="C191" s="35" t="n"/>
      <c r="D191" s="35" t="n"/>
      <c r="E191" s="36" t="n"/>
      <c r="F191" s="35" t="n"/>
    </row>
    <row r="192">
      <c r="B192" s="34" t="n"/>
      <c r="C192" s="35" t="n"/>
      <c r="D192" s="35" t="n"/>
      <c r="E192" s="36" t="n"/>
      <c r="F192" s="35" t="n"/>
    </row>
    <row r="193">
      <c r="B193" s="34" t="n"/>
      <c r="C193" s="35" t="n"/>
      <c r="D193" s="35" t="n"/>
      <c r="E193" s="36" t="n"/>
      <c r="F193" s="35" t="n"/>
    </row>
    <row r="194">
      <c r="B194" s="34" t="n"/>
      <c r="C194" s="35" t="n"/>
      <c r="D194" s="35" t="n"/>
      <c r="E194" s="36" t="n"/>
      <c r="F194" s="35" t="n"/>
    </row>
    <row r="195">
      <c r="B195" s="34" t="n"/>
      <c r="C195" s="35" t="n"/>
      <c r="D195" s="35" t="n"/>
      <c r="E195" s="36" t="n"/>
      <c r="F195" s="35" t="n"/>
    </row>
    <row r="196">
      <c r="B196" s="34" t="n"/>
      <c r="C196" s="35" t="n"/>
      <c r="D196" s="35" t="n"/>
      <c r="E196" s="36" t="n"/>
      <c r="F196" s="35" t="n"/>
    </row>
    <row r="197">
      <c r="B197" s="34" t="n"/>
      <c r="C197" s="35" t="n"/>
      <c r="D197" s="35" t="n"/>
      <c r="E197" s="36" t="n"/>
      <c r="F197" s="35" t="n"/>
    </row>
    <row r="198">
      <c r="B198" s="34" t="n"/>
      <c r="C198" s="35" t="n"/>
      <c r="D198" s="35" t="n"/>
      <c r="E198" s="36" t="n"/>
      <c r="F198" s="35" t="n"/>
    </row>
    <row r="199">
      <c r="B199" s="34" t="n"/>
      <c r="C199" s="35" t="n"/>
      <c r="D199" s="35" t="n"/>
      <c r="E199" s="36" t="n"/>
      <c r="F199" s="35" t="n"/>
    </row>
    <row r="200">
      <c r="B200" s="34" t="n"/>
      <c r="C200" s="35" t="n"/>
      <c r="D200" s="35" t="n"/>
      <c r="E200" s="36" t="n"/>
      <c r="F200" s="35" t="n"/>
    </row>
    <row r="201">
      <c r="B201" s="34" t="n"/>
      <c r="C201" s="35" t="n"/>
      <c r="D201" s="35" t="n"/>
      <c r="E201" s="36" t="n"/>
      <c r="F201" s="35" t="n"/>
    </row>
    <row r="202">
      <c r="B202" s="34" t="n"/>
      <c r="C202" s="35" t="n"/>
      <c r="D202" s="35" t="n"/>
      <c r="E202" s="36" t="n"/>
      <c r="F202" s="35" t="n"/>
    </row>
    <row r="203">
      <c r="B203" s="34" t="n"/>
      <c r="C203" s="35" t="n"/>
      <c r="D203" s="35" t="n"/>
      <c r="E203" s="36" t="n"/>
      <c r="F203" s="35" t="n"/>
    </row>
    <row r="204">
      <c r="B204" s="34" t="n"/>
      <c r="C204" s="35" t="n"/>
      <c r="D204" s="35" t="n"/>
      <c r="E204" s="36" t="n"/>
      <c r="F204" s="35" t="n"/>
    </row>
    <row r="205">
      <c r="B205" s="34" t="n"/>
      <c r="C205" s="35" t="n"/>
      <c r="D205" s="35" t="n"/>
      <c r="E205" s="36" t="n"/>
      <c r="F205" s="35" t="n"/>
    </row>
    <row r="206">
      <c r="B206" s="34" t="n"/>
      <c r="C206" s="35" t="n"/>
      <c r="D206" s="35" t="n"/>
      <c r="E206" s="36" t="n"/>
      <c r="F206" s="35" t="n"/>
    </row>
    <row r="207">
      <c r="B207" s="34" t="n"/>
      <c r="C207" s="35" t="n"/>
      <c r="D207" s="35" t="n"/>
      <c r="E207" s="36" t="n"/>
      <c r="F207" s="35" t="n"/>
    </row>
    <row r="208">
      <c r="B208" s="34" t="n"/>
      <c r="C208" s="35" t="n"/>
      <c r="D208" s="35" t="n"/>
      <c r="E208" s="36" t="n"/>
      <c r="F208" s="35" t="n"/>
    </row>
    <row r="209">
      <c r="B209" s="34" t="n"/>
      <c r="C209" s="35" t="n"/>
      <c r="D209" s="35" t="n"/>
      <c r="E209" s="36" t="n"/>
      <c r="F209" s="35" t="n"/>
    </row>
    <row r="210">
      <c r="B210" s="34" t="n"/>
      <c r="C210" s="35" t="n"/>
      <c r="D210" s="35" t="n"/>
      <c r="E210" s="36" t="n"/>
      <c r="F210" s="35" t="n"/>
    </row>
    <row r="211">
      <c r="B211" s="34" t="n"/>
      <c r="C211" s="35" t="n"/>
      <c r="D211" s="35" t="n"/>
      <c r="E211" s="36" t="n"/>
      <c r="F211" s="35" t="n"/>
    </row>
    <row r="212">
      <c r="B212" s="34" t="n"/>
      <c r="C212" s="35" t="n"/>
      <c r="D212" s="35" t="n"/>
      <c r="E212" s="36" t="n"/>
      <c r="F212" s="35" t="n"/>
    </row>
    <row r="213">
      <c r="B213" s="34" t="n"/>
      <c r="C213" s="35" t="n"/>
      <c r="D213" s="35" t="n"/>
      <c r="E213" s="36" t="n"/>
      <c r="F213" s="35" t="n"/>
    </row>
    <row r="214">
      <c r="B214" s="34" t="n"/>
      <c r="C214" s="35" t="n"/>
      <c r="D214" s="35" t="n"/>
      <c r="E214" s="36" t="n"/>
      <c r="F214" s="35" t="n"/>
    </row>
    <row r="215">
      <c r="B215" s="34" t="n"/>
      <c r="C215" s="35" t="n"/>
      <c r="D215" s="35" t="n"/>
      <c r="E215" s="36" t="n"/>
      <c r="F215" s="35" t="n"/>
    </row>
    <row r="216">
      <c r="B216" s="34" t="n"/>
      <c r="C216" s="35" t="n"/>
      <c r="D216" s="35" t="n"/>
      <c r="E216" s="36" t="n"/>
      <c r="F216" s="35" t="n"/>
    </row>
    <row r="217">
      <c r="B217" s="34" t="n"/>
      <c r="C217" s="35" t="n"/>
      <c r="D217" s="35" t="n"/>
      <c r="E217" s="36" t="n"/>
      <c r="F217" s="35" t="n"/>
    </row>
    <row r="218">
      <c r="B218" s="34" t="n"/>
      <c r="C218" s="35" t="n"/>
      <c r="D218" s="35" t="n"/>
      <c r="E218" s="36" t="n"/>
      <c r="F218" s="35" t="n"/>
    </row>
    <row r="219">
      <c r="B219" s="34" t="n"/>
      <c r="C219" s="35" t="n"/>
      <c r="D219" s="35" t="n"/>
      <c r="E219" s="36" t="n"/>
      <c r="F219" s="35" t="n"/>
    </row>
    <row r="220">
      <c r="B220" s="34" t="n"/>
      <c r="C220" s="35" t="n"/>
      <c r="D220" s="35" t="n"/>
      <c r="E220" s="36" t="n"/>
      <c r="F220" s="35" t="n"/>
    </row>
    <row r="221">
      <c r="B221" s="34" t="n"/>
      <c r="C221" s="35" t="n"/>
      <c r="D221" s="35" t="n"/>
      <c r="E221" s="36" t="n"/>
      <c r="F221" s="35" t="n"/>
    </row>
    <row r="222">
      <c r="B222" s="34" t="n"/>
      <c r="C222" s="35" t="n"/>
      <c r="D222" s="35" t="n"/>
      <c r="E222" s="36" t="n"/>
      <c r="F222" s="35" t="n"/>
    </row>
    <row r="223">
      <c r="B223" s="34" t="n"/>
      <c r="C223" s="35" t="n"/>
      <c r="D223" s="35" t="n"/>
      <c r="E223" s="36" t="n"/>
      <c r="F223" s="35" t="n"/>
    </row>
    <row r="224">
      <c r="B224" s="34" t="n"/>
      <c r="C224" s="35" t="n"/>
      <c r="D224" s="35" t="n"/>
      <c r="E224" s="36" t="n"/>
      <c r="F224" s="35" t="n"/>
    </row>
    <row r="225">
      <c r="B225" s="34" t="n"/>
      <c r="C225" s="35" t="n"/>
      <c r="D225" s="35" t="n"/>
      <c r="E225" s="36" t="n"/>
      <c r="F225" s="35" t="n"/>
    </row>
    <row r="226">
      <c r="B226" s="34" t="n"/>
      <c r="C226" s="35" t="n"/>
      <c r="D226" s="35" t="n"/>
      <c r="E226" s="36" t="n"/>
      <c r="F226" s="35" t="n"/>
    </row>
    <row r="227">
      <c r="B227" s="34" t="n"/>
      <c r="C227" s="35" t="n"/>
      <c r="D227" s="35" t="n"/>
      <c r="E227" s="36" t="n"/>
      <c r="F227" s="35" t="n"/>
    </row>
    <row r="228">
      <c r="B228" s="34" t="n"/>
      <c r="C228" s="35" t="n"/>
      <c r="D228" s="35" t="n"/>
      <c r="E228" s="36" t="n"/>
      <c r="F228" s="35" t="n"/>
    </row>
    <row r="229">
      <c r="B229" s="34" t="n"/>
      <c r="C229" s="35" t="n"/>
      <c r="D229" s="35" t="n"/>
      <c r="E229" s="36" t="n"/>
      <c r="F229" s="35" t="n"/>
    </row>
    <row r="230">
      <c r="B230" s="34" t="n"/>
      <c r="C230" s="35" t="n"/>
      <c r="D230" s="35" t="n"/>
      <c r="E230" s="36" t="n"/>
      <c r="F230" s="35" t="n"/>
    </row>
    <row r="231">
      <c r="B231" s="34" t="n"/>
      <c r="C231" s="35" t="n"/>
      <c r="D231" s="35" t="n"/>
      <c r="E231" s="36" t="n"/>
      <c r="F231" s="35" t="n"/>
    </row>
    <row r="232">
      <c r="B232" s="34" t="n"/>
      <c r="C232" s="35" t="n"/>
      <c r="D232" s="35" t="n"/>
      <c r="E232" s="36" t="n"/>
      <c r="F232" s="35" t="n"/>
    </row>
    <row r="233">
      <c r="B233" s="34" t="n"/>
      <c r="C233" s="35" t="n"/>
      <c r="D233" s="35" t="n"/>
      <c r="E233" s="36" t="n"/>
      <c r="F233" s="35" t="n"/>
    </row>
    <row r="234">
      <c r="B234" s="34" t="n"/>
      <c r="C234" s="35" t="n"/>
      <c r="D234" s="35" t="n"/>
      <c r="E234" s="36" t="n"/>
      <c r="F234" s="35" t="n"/>
    </row>
    <row r="235">
      <c r="B235" s="34" t="n"/>
      <c r="C235" s="35" t="n"/>
      <c r="D235" s="35" t="n"/>
      <c r="E235" s="36" t="n"/>
      <c r="F235" s="35" t="n"/>
    </row>
    <row r="236">
      <c r="B236" s="34" t="n"/>
      <c r="C236" s="35" t="n"/>
      <c r="D236" s="35" t="n"/>
      <c r="E236" s="36" t="n"/>
      <c r="F236" s="35" t="n"/>
    </row>
    <row r="237">
      <c r="B237" s="34" t="n"/>
      <c r="C237" s="35" t="n"/>
      <c r="D237" s="35" t="n"/>
      <c r="E237" s="36" t="n"/>
      <c r="F237" s="35" t="n"/>
    </row>
    <row r="238">
      <c r="B238" s="34" t="n"/>
      <c r="C238" s="35" t="n"/>
      <c r="D238" s="35" t="n"/>
      <c r="E238" s="36" t="n"/>
      <c r="F238" s="35" t="n"/>
    </row>
    <row r="239">
      <c r="B239" s="34" t="n"/>
      <c r="C239" s="35" t="n"/>
      <c r="D239" s="35" t="n"/>
      <c r="E239" s="36" t="n"/>
      <c r="F239" s="35" t="n"/>
    </row>
    <row r="240">
      <c r="B240" s="34" t="n"/>
      <c r="C240" s="35" t="n"/>
      <c r="D240" s="35" t="n"/>
      <c r="E240" s="36" t="n"/>
      <c r="F240" s="35" t="n"/>
    </row>
    <row r="241">
      <c r="B241" s="34" t="n"/>
      <c r="C241" s="35" t="n"/>
      <c r="D241" s="35" t="n"/>
      <c r="E241" s="36" t="n"/>
      <c r="F241" s="35" t="n"/>
    </row>
    <row r="242">
      <c r="B242" s="34" t="n"/>
      <c r="C242" s="35" t="n"/>
      <c r="D242" s="35" t="n"/>
      <c r="E242" s="36" t="n"/>
      <c r="F242" s="35" t="n"/>
    </row>
    <row r="243">
      <c r="B243" s="34" t="n"/>
      <c r="C243" s="35" t="n"/>
      <c r="D243" s="35" t="n"/>
      <c r="E243" s="36" t="n"/>
      <c r="F243" s="35" t="n"/>
    </row>
    <row r="244">
      <c r="B244" s="34" t="n"/>
      <c r="C244" s="35" t="n"/>
      <c r="D244" s="35" t="n"/>
      <c r="E244" s="36" t="n"/>
      <c r="F244" s="35" t="n"/>
    </row>
    <row r="245">
      <c r="B245" s="34" t="n"/>
      <c r="C245" s="35" t="n"/>
      <c r="D245" s="35" t="n"/>
      <c r="E245" s="36" t="n"/>
      <c r="F245" s="35" t="n"/>
    </row>
    <row r="246">
      <c r="B246" s="34" t="n"/>
      <c r="C246" s="35" t="n"/>
      <c r="D246" s="35" t="n"/>
      <c r="E246" s="36" t="n"/>
      <c r="F246" s="35" t="n"/>
    </row>
    <row r="247">
      <c r="B247" s="34" t="n"/>
      <c r="C247" s="35" t="n"/>
      <c r="D247" s="35" t="n"/>
      <c r="E247" s="36" t="n"/>
      <c r="F247" s="35" t="n"/>
    </row>
    <row r="248">
      <c r="B248" s="34" t="n"/>
      <c r="C248" s="35" t="n"/>
      <c r="D248" s="35" t="n"/>
      <c r="E248" s="36" t="n"/>
      <c r="F248" s="35" t="n"/>
    </row>
    <row r="249">
      <c r="B249" s="34" t="n"/>
      <c r="C249" s="35" t="n"/>
      <c r="D249" s="35" t="n"/>
      <c r="E249" s="36" t="n"/>
      <c r="F249" s="35" t="n"/>
    </row>
    <row r="250">
      <c r="B250" s="34" t="n"/>
      <c r="C250" s="35" t="n"/>
      <c r="D250" s="35" t="n"/>
      <c r="E250" s="36" t="n"/>
      <c r="F250" s="35" t="n"/>
    </row>
    <row r="251">
      <c r="B251" s="34" t="n"/>
      <c r="C251" s="35" t="n"/>
      <c r="D251" s="35" t="n"/>
      <c r="E251" s="36" t="n"/>
      <c r="F251" s="35" t="n"/>
    </row>
    <row r="252">
      <c r="B252" s="34" t="n"/>
      <c r="C252" s="35" t="n"/>
      <c r="D252" s="35" t="n"/>
      <c r="E252" s="36" t="n"/>
      <c r="F252" s="35" t="n"/>
    </row>
    <row r="253">
      <c r="B253" s="34" t="n"/>
      <c r="C253" s="35" t="n"/>
      <c r="D253" s="35" t="n"/>
      <c r="E253" s="36" t="n"/>
      <c r="F253" s="35" t="n"/>
    </row>
    <row r="254">
      <c r="B254" s="34" t="n"/>
      <c r="C254" s="35" t="n"/>
      <c r="D254" s="35" t="n"/>
      <c r="E254" s="36" t="n"/>
      <c r="F254" s="35" t="n"/>
    </row>
    <row r="255">
      <c r="B255" s="34" t="n"/>
      <c r="C255" s="35" t="n"/>
      <c r="D255" s="35" t="n"/>
      <c r="E255" s="36" t="n"/>
      <c r="F255" s="35" t="n"/>
    </row>
    <row r="256">
      <c r="B256" s="34" t="n"/>
      <c r="C256" s="35" t="n"/>
      <c r="D256" s="35" t="n"/>
      <c r="E256" s="36" t="n"/>
      <c r="F256" s="35" t="n"/>
    </row>
    <row r="257">
      <c r="B257" s="34" t="n"/>
      <c r="C257" s="35" t="n"/>
      <c r="D257" s="35" t="n"/>
      <c r="E257" s="36" t="n"/>
      <c r="F257" s="35" t="n"/>
    </row>
    <row r="258">
      <c r="B258" s="34" t="n"/>
      <c r="C258" s="35" t="n"/>
      <c r="D258" s="35" t="n"/>
      <c r="E258" s="36" t="n"/>
      <c r="F258" s="35" t="n"/>
    </row>
    <row r="259">
      <c r="B259" s="34" t="n"/>
      <c r="C259" s="35" t="n"/>
      <c r="D259" s="35" t="n"/>
      <c r="E259" s="36" t="n"/>
      <c r="F259" s="35" t="n"/>
    </row>
    <row r="260">
      <c r="B260" s="34" t="n"/>
      <c r="C260" s="35" t="n"/>
      <c r="D260" s="35" t="n"/>
      <c r="E260" s="36" t="n"/>
      <c r="F260" s="35" t="n"/>
    </row>
    <row r="261">
      <c r="B261" s="34" t="n"/>
      <c r="C261" s="35" t="n"/>
      <c r="D261" s="35" t="n"/>
      <c r="E261" s="36" t="n"/>
      <c r="F261" s="35" t="n"/>
    </row>
    <row r="262">
      <c r="B262" s="34" t="n"/>
      <c r="C262" s="35" t="n"/>
      <c r="D262" s="35" t="n"/>
      <c r="E262" s="36" t="n"/>
      <c r="F262" s="35" t="n"/>
    </row>
    <row r="263">
      <c r="B263" s="34" t="n"/>
      <c r="C263" s="35" t="n"/>
      <c r="D263" s="35" t="n"/>
      <c r="E263" s="36" t="n"/>
      <c r="F263" s="35" t="n"/>
    </row>
    <row r="264">
      <c r="B264" s="34" t="n"/>
      <c r="C264" s="35" t="n"/>
      <c r="D264" s="35" t="n"/>
      <c r="E264" s="36" t="n"/>
      <c r="F264" s="35" t="n"/>
    </row>
    <row r="265">
      <c r="B265" s="34" t="n"/>
      <c r="C265" s="35" t="n"/>
      <c r="D265" s="35" t="n"/>
      <c r="E265" s="36" t="n"/>
      <c r="F265" s="35" t="n"/>
    </row>
    <row r="266">
      <c r="B266" s="34" t="n"/>
      <c r="C266" s="35" t="n"/>
      <c r="D266" s="35" t="n"/>
      <c r="E266" s="36" t="n"/>
      <c r="F266" s="35" t="n"/>
    </row>
    <row r="267">
      <c r="B267" s="34" t="n"/>
      <c r="C267" s="35" t="n"/>
      <c r="D267" s="35" t="n"/>
      <c r="E267" s="36" t="n"/>
      <c r="F267" s="35" t="n"/>
    </row>
    <row r="268">
      <c r="B268" s="34" t="n"/>
      <c r="C268" s="35" t="n"/>
      <c r="D268" s="35" t="n"/>
      <c r="E268" s="36" t="n"/>
      <c r="F268" s="35" t="n"/>
    </row>
    <row r="269">
      <c r="B269" s="34" t="n"/>
      <c r="C269" s="35" t="n"/>
      <c r="D269" s="35" t="n"/>
      <c r="E269" s="36" t="n"/>
      <c r="F269" s="35" t="n"/>
    </row>
    <row r="270">
      <c r="B270" s="34" t="n"/>
      <c r="C270" s="35" t="n"/>
      <c r="D270" s="35" t="n"/>
      <c r="E270" s="36" t="n"/>
      <c r="F270" s="35" t="n"/>
    </row>
    <row r="271">
      <c r="B271" s="34" t="n"/>
      <c r="C271" s="35" t="n"/>
      <c r="D271" s="35" t="n"/>
      <c r="E271" s="36" t="n"/>
      <c r="F271" s="35" t="n"/>
    </row>
    <row r="272">
      <c r="B272" s="34" t="n"/>
      <c r="C272" s="35" t="n"/>
      <c r="D272" s="35" t="n"/>
      <c r="E272" s="36" t="n"/>
      <c r="F272" s="35" t="n"/>
    </row>
    <row r="273">
      <c r="B273" s="34" t="n"/>
      <c r="C273" s="35" t="n"/>
      <c r="D273" s="35" t="n"/>
      <c r="E273" s="36" t="n"/>
      <c r="F273" s="35" t="n"/>
    </row>
    <row r="274">
      <c r="B274" s="34" t="n"/>
      <c r="C274" s="35" t="n"/>
      <c r="D274" s="35" t="n"/>
      <c r="E274" s="36" t="n"/>
      <c r="F274" s="35" t="n"/>
    </row>
    <row r="275">
      <c r="B275" s="34" t="n"/>
      <c r="C275" s="35" t="n"/>
      <c r="D275" s="35" t="n"/>
      <c r="E275" s="36" t="n"/>
      <c r="F275" s="35" t="n"/>
    </row>
    <row r="276">
      <c r="B276" s="34" t="n"/>
      <c r="C276" s="35" t="n"/>
      <c r="D276" s="35" t="n"/>
      <c r="E276" s="36" t="n"/>
      <c r="F276" s="35" t="n"/>
    </row>
    <row r="277">
      <c r="B277" s="34" t="n"/>
      <c r="C277" s="35" t="n"/>
      <c r="D277" s="35" t="n"/>
      <c r="E277" s="36" t="n"/>
      <c r="F277" s="35" t="n"/>
    </row>
    <row r="278">
      <c r="B278" s="34" t="n"/>
      <c r="C278" s="35" t="n"/>
      <c r="D278" s="35" t="n"/>
      <c r="E278" s="36" t="n"/>
      <c r="F278" s="35" t="n"/>
    </row>
    <row r="279">
      <c r="B279" s="34" t="n"/>
      <c r="C279" s="35" t="n"/>
      <c r="D279" s="35" t="n"/>
      <c r="E279" s="36" t="n"/>
      <c r="F279" s="35" t="n"/>
    </row>
    <row r="280">
      <c r="B280" s="34" t="n"/>
      <c r="C280" s="35" t="n"/>
      <c r="D280" s="35" t="n"/>
      <c r="E280" s="36" t="n"/>
      <c r="F280" s="35" t="n"/>
    </row>
    <row r="281">
      <c r="B281" s="34" t="n"/>
      <c r="C281" s="35" t="n"/>
      <c r="D281" s="35" t="n"/>
      <c r="E281" s="36" t="n"/>
      <c r="F281" s="35" t="n"/>
    </row>
    <row r="282">
      <c r="B282" s="34" t="n"/>
      <c r="C282" s="35" t="n"/>
      <c r="D282" s="35" t="n"/>
      <c r="E282" s="36" t="n"/>
      <c r="F282" s="35" t="n"/>
    </row>
    <row r="283">
      <c r="B283" s="34" t="n"/>
      <c r="C283" s="35" t="n"/>
      <c r="D283" s="35" t="n"/>
      <c r="E283" s="36" t="n"/>
      <c r="F283" s="35" t="n"/>
    </row>
    <row r="284">
      <c r="B284" s="34" t="n"/>
      <c r="C284" s="35" t="n"/>
      <c r="D284" s="35" t="n"/>
      <c r="E284" s="36" t="n"/>
      <c r="F284" s="35" t="n"/>
    </row>
    <row r="285">
      <c r="B285" s="34" t="n"/>
      <c r="C285" s="35" t="n"/>
      <c r="D285" s="35" t="n"/>
      <c r="E285" s="36" t="n"/>
      <c r="F285" s="35" t="n"/>
    </row>
    <row r="286">
      <c r="B286" s="34" t="n"/>
      <c r="C286" s="35" t="n"/>
      <c r="D286" s="35" t="n"/>
      <c r="E286" s="36" t="n"/>
      <c r="F286" s="35" t="n"/>
    </row>
    <row r="287">
      <c r="B287" s="34" t="n"/>
      <c r="C287" s="35" t="n"/>
      <c r="D287" s="35" t="n"/>
      <c r="E287" s="36" t="n"/>
      <c r="F287" s="35" t="n"/>
    </row>
    <row r="288">
      <c r="B288" s="34" t="n"/>
      <c r="C288" s="35" t="n"/>
      <c r="D288" s="35" t="n"/>
      <c r="E288" s="36" t="n"/>
      <c r="F288" s="35" t="n"/>
    </row>
    <row r="289">
      <c r="B289" s="34" t="n"/>
      <c r="C289" s="35" t="n"/>
      <c r="D289" s="35" t="n"/>
      <c r="E289" s="36" t="n"/>
      <c r="F289" s="35" t="n"/>
    </row>
    <row r="290">
      <c r="B290" s="34" t="n"/>
      <c r="C290" s="35" t="n"/>
      <c r="D290" s="35" t="n"/>
      <c r="E290" s="36" t="n"/>
      <c r="F290" s="35" t="n"/>
    </row>
    <row r="291">
      <c r="B291" s="34" t="n"/>
      <c r="C291" s="35" t="n"/>
      <c r="D291" s="35" t="n"/>
      <c r="E291" s="36" t="n"/>
      <c r="F291" s="35" t="n"/>
    </row>
    <row r="292">
      <c r="B292" s="34" t="n"/>
      <c r="C292" s="35" t="n"/>
      <c r="D292" s="35" t="n"/>
      <c r="E292" s="36" t="n"/>
      <c r="F292" s="35" t="n"/>
    </row>
    <row r="293">
      <c r="B293" s="34" t="n"/>
      <c r="C293" s="35" t="n"/>
      <c r="D293" s="35" t="n"/>
      <c r="E293" s="36" t="n"/>
      <c r="F293" s="35" t="n"/>
    </row>
    <row r="294">
      <c r="B294" s="34" t="n"/>
      <c r="C294" s="35" t="n"/>
      <c r="D294" s="35" t="n"/>
      <c r="E294" s="36" t="n"/>
      <c r="F294" s="35" t="n"/>
    </row>
    <row r="295">
      <c r="B295" s="34" t="n"/>
      <c r="C295" s="35" t="n"/>
      <c r="D295" s="35" t="n"/>
      <c r="E295" s="36" t="n"/>
      <c r="F295" s="35" t="n"/>
    </row>
    <row r="296">
      <c r="B296" s="34" t="n"/>
      <c r="C296" s="35" t="n"/>
      <c r="D296" s="35" t="n"/>
      <c r="E296" s="36" t="n"/>
      <c r="F296" s="35" t="n"/>
    </row>
    <row r="297">
      <c r="B297" s="34" t="n"/>
      <c r="C297" s="35" t="n"/>
      <c r="D297" s="35" t="n"/>
      <c r="E297" s="36" t="n"/>
      <c r="F297" s="35" t="n"/>
    </row>
    <row r="298">
      <c r="B298" s="34" t="n"/>
      <c r="C298" s="35" t="n"/>
      <c r="D298" s="35" t="n"/>
      <c r="E298" s="36" t="n"/>
      <c r="F298" s="35" t="n"/>
    </row>
    <row r="299">
      <c r="B299" s="34" t="n"/>
      <c r="C299" s="35" t="n"/>
      <c r="D299" s="35" t="n"/>
      <c r="E299" s="36" t="n"/>
      <c r="F299" s="35" t="n"/>
    </row>
    <row r="300">
      <c r="B300" s="34" t="n"/>
      <c r="C300" s="35" t="n"/>
      <c r="D300" s="35" t="n"/>
      <c r="E300" s="36" t="n"/>
      <c r="F300" s="35" t="n"/>
    </row>
    <row r="301">
      <c r="B301" s="34" t="n"/>
      <c r="C301" s="35" t="n"/>
      <c r="D301" s="35" t="n"/>
      <c r="E301" s="36" t="n"/>
      <c r="F301" s="35" t="n"/>
    </row>
    <row r="302">
      <c r="B302" s="34" t="n"/>
      <c r="C302" s="35" t="n"/>
      <c r="D302" s="35" t="n"/>
      <c r="E302" s="36" t="n"/>
      <c r="F302" s="35" t="n"/>
    </row>
    <row r="303">
      <c r="B303" s="34" t="n"/>
      <c r="C303" s="35" t="n"/>
      <c r="D303" s="35" t="n"/>
      <c r="E303" s="36" t="n"/>
      <c r="F303" s="35" t="n"/>
    </row>
    <row r="304">
      <c r="B304" s="34" t="n"/>
      <c r="C304" s="35" t="n"/>
      <c r="D304" s="35" t="n"/>
      <c r="E304" s="36" t="n"/>
      <c r="F304" s="35" t="n"/>
    </row>
    <row r="305">
      <c r="B305" s="34" t="n"/>
      <c r="C305" s="35" t="n"/>
      <c r="D305" s="35" t="n"/>
      <c r="E305" s="36" t="n"/>
      <c r="F305" s="35" t="n"/>
    </row>
    <row r="306">
      <c r="B306" s="34" t="n"/>
      <c r="C306" s="35" t="n"/>
      <c r="D306" s="35" t="n"/>
      <c r="E306" s="36" t="n"/>
      <c r="F306" s="35" t="n"/>
    </row>
    <row r="307">
      <c r="B307" s="34" t="n"/>
      <c r="C307" s="35" t="n"/>
      <c r="D307" s="35" t="n"/>
      <c r="E307" s="36" t="n"/>
      <c r="F307" s="35" t="n"/>
    </row>
    <row r="308">
      <c r="B308" s="34" t="n"/>
      <c r="C308" s="35" t="n"/>
      <c r="D308" s="35" t="n"/>
      <c r="E308" s="36" t="n"/>
      <c r="F308" s="35" t="n"/>
    </row>
    <row r="309">
      <c r="B309" s="34" t="n"/>
      <c r="C309" s="35" t="n"/>
      <c r="D309" s="35" t="n"/>
      <c r="E309" s="36" t="n"/>
      <c r="F309" s="35" t="n"/>
    </row>
    <row r="310">
      <c r="B310" s="34" t="n"/>
      <c r="C310" s="35" t="n"/>
      <c r="D310" s="35" t="n"/>
      <c r="E310" s="36" t="n"/>
      <c r="F310" s="35" t="n"/>
    </row>
    <row r="311">
      <c r="B311" s="34" t="n"/>
      <c r="C311" s="35" t="n"/>
      <c r="D311" s="35" t="n"/>
      <c r="E311" s="36" t="n"/>
      <c r="F311" s="35" t="n"/>
    </row>
    <row r="312">
      <c r="B312" s="34" t="n"/>
      <c r="C312" s="35" t="n"/>
      <c r="D312" s="35" t="n"/>
      <c r="E312" s="36" t="n"/>
      <c r="F312" s="35" t="n"/>
    </row>
    <row r="313">
      <c r="B313" s="34" t="n"/>
      <c r="C313" s="35" t="n"/>
      <c r="D313" s="35" t="n"/>
      <c r="E313" s="36" t="n"/>
      <c r="F313" s="35" t="n"/>
    </row>
    <row r="314">
      <c r="B314" s="34" t="n"/>
      <c r="C314" s="35" t="n"/>
      <c r="D314" s="35" t="n"/>
      <c r="E314" s="36" t="n"/>
      <c r="F314" s="35" t="n"/>
    </row>
    <row r="315">
      <c r="B315" s="34" t="n"/>
      <c r="C315" s="35" t="n"/>
      <c r="D315" s="35" t="n"/>
      <c r="E315" s="36" t="n"/>
      <c r="F315" s="35" t="n"/>
    </row>
    <row r="316">
      <c r="B316" s="34" t="n"/>
      <c r="C316" s="35" t="n"/>
      <c r="D316" s="35" t="n"/>
      <c r="E316" s="36" t="n"/>
      <c r="F316" s="35" t="n"/>
    </row>
    <row r="317">
      <c r="B317" s="34" t="n"/>
      <c r="C317" s="35" t="n"/>
      <c r="D317" s="35" t="n"/>
      <c r="E317" s="36" t="n"/>
      <c r="F317" s="35" t="n"/>
    </row>
    <row r="318">
      <c r="B318" s="34" t="n"/>
      <c r="C318" s="35" t="n"/>
      <c r="D318" s="35" t="n"/>
      <c r="E318" s="36" t="n"/>
      <c r="F318" s="35" t="n"/>
    </row>
    <row r="319">
      <c r="B319" s="34" t="n"/>
      <c r="C319" s="35" t="n"/>
      <c r="D319" s="35" t="n"/>
      <c r="E319" s="36" t="n"/>
      <c r="F319" s="35" t="n"/>
    </row>
    <row r="320">
      <c r="B320" s="34" t="n"/>
      <c r="C320" s="35" t="n"/>
      <c r="D320" s="35" t="n"/>
      <c r="E320" s="36" t="n"/>
      <c r="F320" s="35" t="n"/>
    </row>
    <row r="321">
      <c r="B321" s="34" t="n"/>
      <c r="C321" s="35" t="n"/>
      <c r="D321" s="35" t="n"/>
      <c r="E321" s="36" t="n"/>
      <c r="F321" s="35" t="n"/>
    </row>
    <row r="322">
      <c r="B322" s="34" t="n"/>
      <c r="C322" s="35" t="n"/>
      <c r="D322" s="35" t="n"/>
      <c r="E322" s="36" t="n"/>
      <c r="F322" s="35" t="n"/>
    </row>
    <row r="323">
      <c r="B323" s="34" t="n"/>
      <c r="C323" s="35" t="n"/>
      <c r="D323" s="35" t="n"/>
      <c r="E323" s="36" t="n"/>
      <c r="F323" s="35" t="n"/>
    </row>
    <row r="324">
      <c r="B324" s="34" t="n"/>
      <c r="C324" s="35" t="n"/>
      <c r="D324" s="35" t="n"/>
      <c r="E324" s="36" t="n"/>
      <c r="F324" s="35" t="n"/>
    </row>
    <row r="325">
      <c r="B325" s="34" t="n"/>
      <c r="C325" s="35" t="n"/>
      <c r="D325" s="35" t="n"/>
      <c r="E325" s="36" t="n"/>
      <c r="F325" s="35" t="n"/>
    </row>
    <row r="326">
      <c r="B326" s="34" t="n"/>
      <c r="C326" s="35" t="n"/>
      <c r="D326" s="35" t="n"/>
      <c r="E326" s="36" t="n"/>
      <c r="F326" s="35" t="n"/>
    </row>
    <row r="327">
      <c r="B327" s="34" t="n"/>
      <c r="C327" s="35" t="n"/>
      <c r="D327" s="35" t="n"/>
      <c r="E327" s="36" t="n"/>
      <c r="F327" s="35" t="n"/>
    </row>
    <row r="328">
      <c r="B328" s="34" t="n"/>
      <c r="C328" s="35" t="n"/>
      <c r="D328" s="35" t="n"/>
      <c r="E328" s="36" t="n"/>
      <c r="F328" s="35" t="n"/>
    </row>
    <row r="329">
      <c r="B329" s="34" t="n"/>
      <c r="C329" s="35" t="n"/>
      <c r="D329" s="35" t="n"/>
      <c r="E329" s="36" t="n"/>
      <c r="F329" s="35" t="n"/>
    </row>
    <row r="330">
      <c r="B330" s="34" t="n"/>
      <c r="C330" s="35" t="n"/>
      <c r="D330" s="35" t="n"/>
      <c r="E330" s="36" t="n"/>
      <c r="F330" s="35" t="n"/>
    </row>
    <row r="331">
      <c r="B331" s="34" t="n"/>
      <c r="C331" s="35" t="n"/>
      <c r="D331" s="35" t="n"/>
      <c r="E331" s="36" t="n"/>
      <c r="F331" s="35" t="n"/>
    </row>
    <row r="332">
      <c r="B332" s="34" t="n"/>
      <c r="C332" s="35" t="n"/>
      <c r="D332" s="35" t="n"/>
      <c r="E332" s="36" t="n"/>
      <c r="F332" s="35" t="n"/>
    </row>
    <row r="333">
      <c r="B333" s="34" t="n"/>
      <c r="C333" s="35" t="n"/>
      <c r="D333" s="35" t="n"/>
      <c r="E333" s="36" t="n"/>
      <c r="F333" s="35" t="n"/>
    </row>
    <row r="334">
      <c r="B334" s="34" t="n"/>
      <c r="C334" s="35" t="n"/>
      <c r="D334" s="35" t="n"/>
      <c r="E334" s="36" t="n"/>
      <c r="F334" s="35" t="n"/>
    </row>
    <row r="335">
      <c r="B335" s="34" t="n"/>
      <c r="C335" s="35" t="n"/>
      <c r="D335" s="35" t="n"/>
      <c r="E335" s="36" t="n"/>
      <c r="F335" s="35" t="n"/>
    </row>
    <row r="336">
      <c r="B336" s="34" t="n"/>
      <c r="C336" s="35" t="n"/>
      <c r="D336" s="35" t="n"/>
      <c r="E336" s="36" t="n"/>
      <c r="F336" s="35" t="n"/>
    </row>
    <row r="337">
      <c r="B337" s="34" t="n"/>
      <c r="C337" s="35" t="n"/>
      <c r="D337" s="35" t="n"/>
      <c r="E337" s="36" t="n"/>
      <c r="F337" s="35" t="n"/>
    </row>
    <row r="338">
      <c r="B338" s="34" t="n"/>
      <c r="C338" s="35" t="n"/>
      <c r="D338" s="35" t="n"/>
      <c r="E338" s="36" t="n"/>
      <c r="F338" s="35" t="n"/>
    </row>
    <row r="339">
      <c r="B339" s="34" t="n"/>
      <c r="C339" s="35" t="n"/>
      <c r="D339" s="35" t="n"/>
      <c r="E339" s="36" t="n"/>
      <c r="F339" s="35" t="n"/>
    </row>
    <row r="340">
      <c r="B340" s="34" t="n"/>
      <c r="C340" s="35" t="n"/>
      <c r="D340" s="35" t="n"/>
      <c r="E340" s="36" t="n"/>
      <c r="F340" s="35" t="n"/>
    </row>
    <row r="341">
      <c r="B341" s="34" t="n"/>
      <c r="C341" s="35" t="n"/>
      <c r="D341" s="35" t="n"/>
      <c r="E341" s="36" t="n"/>
      <c r="F341" s="35" t="n"/>
    </row>
    <row r="342">
      <c r="B342" s="34" t="n"/>
      <c r="C342" s="35" t="n"/>
      <c r="D342" s="35" t="n"/>
      <c r="E342" s="36" t="n"/>
      <c r="F342" s="35" t="n"/>
    </row>
    <row r="343">
      <c r="B343" s="34" t="n"/>
      <c r="C343" s="35" t="n"/>
      <c r="D343" s="35" t="n"/>
      <c r="E343" s="36" t="n"/>
      <c r="F343" s="35" t="n"/>
    </row>
    <row r="344">
      <c r="B344" s="34" t="n"/>
      <c r="C344" s="35" t="n"/>
      <c r="D344" s="35" t="n"/>
      <c r="E344" s="36" t="n"/>
      <c r="F344" s="35" t="n"/>
    </row>
    <row r="345">
      <c r="B345" s="34" t="n"/>
      <c r="C345" s="35" t="n"/>
      <c r="D345" s="35" t="n"/>
      <c r="E345" s="36" t="n"/>
      <c r="F345" s="35" t="n"/>
    </row>
    <row r="346">
      <c r="B346" s="34" t="n"/>
      <c r="C346" s="35" t="n"/>
      <c r="D346" s="35" t="n"/>
      <c r="E346" s="36" t="n"/>
      <c r="F346" s="35" t="n"/>
    </row>
    <row r="347">
      <c r="B347" s="34" t="n"/>
      <c r="C347" s="35" t="n"/>
      <c r="D347" s="35" t="n"/>
      <c r="E347" s="36" t="n"/>
      <c r="F347" s="35" t="n"/>
    </row>
    <row r="348">
      <c r="B348" s="34" t="n"/>
      <c r="C348" s="35" t="n"/>
      <c r="D348" s="35" t="n"/>
      <c r="E348" s="36" t="n"/>
      <c r="F348" s="35" t="n"/>
    </row>
    <row r="349">
      <c r="B349" s="34" t="n"/>
      <c r="C349" s="35" t="n"/>
      <c r="D349" s="35" t="n"/>
      <c r="E349" s="36" t="n"/>
      <c r="F349" s="35" t="n"/>
    </row>
    <row r="350">
      <c r="B350" s="34" t="n"/>
      <c r="C350" s="35" t="n"/>
      <c r="D350" s="35" t="n"/>
      <c r="E350" s="36" t="n"/>
      <c r="F350" s="35" t="n"/>
    </row>
    <row r="351">
      <c r="B351" s="34" t="n"/>
      <c r="C351" s="35" t="n"/>
      <c r="D351" s="35" t="n"/>
      <c r="E351" s="36" t="n"/>
      <c r="F351" s="35" t="n"/>
    </row>
    <row r="352">
      <c r="B352" s="34" t="n"/>
      <c r="C352" s="35" t="n"/>
      <c r="D352" s="35" t="n"/>
      <c r="E352" s="36" t="n"/>
      <c r="F352" s="35" t="n"/>
    </row>
    <row r="353">
      <c r="B353" s="34" t="n"/>
      <c r="C353" s="35" t="n"/>
      <c r="D353" s="35" t="n"/>
      <c r="E353" s="36" t="n"/>
      <c r="F353" s="35" t="n"/>
    </row>
    <row r="354">
      <c r="B354" s="34" t="n"/>
      <c r="C354" s="35" t="n"/>
      <c r="D354" s="35" t="n"/>
      <c r="E354" s="36" t="n"/>
      <c r="F354" s="35" t="n"/>
    </row>
    <row r="355">
      <c r="B355" s="34" t="n"/>
      <c r="C355" s="35" t="n"/>
      <c r="D355" s="35" t="n"/>
      <c r="E355" s="36" t="n"/>
      <c r="F355" s="35" t="n"/>
    </row>
    <row r="356">
      <c r="B356" s="34" t="n"/>
      <c r="C356" s="35" t="n"/>
      <c r="D356" s="35" t="n"/>
      <c r="E356" s="36" t="n"/>
      <c r="F356" s="35" t="n"/>
    </row>
    <row r="357">
      <c r="B357" s="34" t="n"/>
      <c r="C357" s="35" t="n"/>
      <c r="D357" s="35" t="n"/>
      <c r="E357" s="36" t="n"/>
      <c r="F357" s="35" t="n"/>
    </row>
    <row r="358">
      <c r="B358" s="34" t="n"/>
      <c r="C358" s="35" t="n"/>
      <c r="D358" s="35" t="n"/>
      <c r="E358" s="36" t="n"/>
      <c r="F358" s="35" t="n"/>
    </row>
    <row r="359">
      <c r="B359" s="34" t="n"/>
      <c r="C359" s="35" t="n"/>
      <c r="D359" s="35" t="n"/>
      <c r="E359" s="36" t="n"/>
      <c r="F359" s="35" t="n"/>
    </row>
    <row r="360">
      <c r="B360" s="34" t="n"/>
      <c r="C360" s="35" t="n"/>
      <c r="D360" s="35" t="n"/>
      <c r="E360" s="36" t="n"/>
      <c r="F360" s="35" t="n"/>
    </row>
    <row r="361">
      <c r="B361" s="34" t="n"/>
      <c r="C361" s="35" t="n"/>
      <c r="D361" s="35" t="n"/>
      <c r="E361" s="36" t="n"/>
      <c r="F361" s="35" t="n"/>
    </row>
    <row r="362">
      <c r="B362" s="34" t="n"/>
      <c r="C362" s="35" t="n"/>
      <c r="D362" s="35" t="n"/>
      <c r="E362" s="36" t="n"/>
      <c r="F362" s="35" t="n"/>
    </row>
    <row r="363">
      <c r="B363" s="34" t="n"/>
      <c r="C363" s="35" t="n"/>
      <c r="D363" s="35" t="n"/>
      <c r="E363" s="36" t="n"/>
      <c r="F363" s="35" t="n"/>
    </row>
    <row r="364">
      <c r="B364" s="34" t="n"/>
      <c r="C364" s="35" t="n"/>
      <c r="D364" s="35" t="n"/>
      <c r="E364" s="36" t="n"/>
      <c r="F364" s="35" t="n"/>
    </row>
    <row r="365">
      <c r="B365" s="34" t="n"/>
      <c r="C365" s="35" t="n"/>
      <c r="D365" s="35" t="n"/>
      <c r="E365" s="36" t="n"/>
      <c r="F365" s="35" t="n"/>
    </row>
    <row r="366">
      <c r="B366" s="34" t="n"/>
      <c r="C366" s="35" t="n"/>
      <c r="D366" s="35" t="n"/>
      <c r="E366" s="36" t="n"/>
      <c r="F366" s="35" t="n"/>
    </row>
    <row r="367">
      <c r="B367" s="34" t="n"/>
      <c r="C367" s="35" t="n"/>
      <c r="D367" s="35" t="n"/>
      <c r="E367" s="36" t="n"/>
      <c r="F367" s="35" t="n"/>
    </row>
    <row r="368">
      <c r="B368" s="34" t="n"/>
      <c r="C368" s="35" t="n"/>
      <c r="D368" s="35" t="n"/>
      <c r="E368" s="36" t="n"/>
      <c r="F368" s="35" t="n"/>
    </row>
    <row r="369">
      <c r="B369" s="34" t="n"/>
      <c r="C369" s="35" t="n"/>
      <c r="D369" s="35" t="n"/>
      <c r="E369" s="36" t="n"/>
      <c r="F369" s="35" t="n"/>
    </row>
    <row r="370">
      <c r="B370" s="34" t="n"/>
      <c r="C370" s="35" t="n"/>
      <c r="D370" s="35" t="n"/>
      <c r="E370" s="36" t="n"/>
      <c r="F370" s="35" t="n"/>
    </row>
    <row r="371">
      <c r="B371" s="34" t="n"/>
      <c r="C371" s="35" t="n"/>
      <c r="D371" s="35" t="n"/>
      <c r="E371" s="36" t="n"/>
      <c r="F371" s="35" t="n"/>
    </row>
    <row r="372">
      <c r="B372" s="34" t="n"/>
      <c r="C372" s="35" t="n"/>
      <c r="D372" s="35" t="n"/>
      <c r="E372" s="36" t="n"/>
      <c r="F372" s="35" t="n"/>
    </row>
    <row r="373">
      <c r="B373" s="34" t="n"/>
      <c r="C373" s="35" t="n"/>
      <c r="D373" s="35" t="n"/>
      <c r="E373" s="36" t="n"/>
      <c r="F373" s="35" t="n"/>
    </row>
    <row r="374">
      <c r="B374" s="34" t="n"/>
      <c r="C374" s="35" t="n"/>
      <c r="D374" s="35" t="n"/>
      <c r="E374" s="36" t="n"/>
      <c r="F374" s="35" t="n"/>
    </row>
    <row r="375">
      <c r="B375" s="34" t="n"/>
      <c r="C375" s="35" t="n"/>
      <c r="D375" s="35" t="n"/>
      <c r="E375" s="36" t="n"/>
      <c r="F375" s="35" t="n"/>
    </row>
    <row r="376">
      <c r="B376" s="34" t="n"/>
      <c r="C376" s="35" t="n"/>
      <c r="D376" s="35" t="n"/>
      <c r="E376" s="36" t="n"/>
      <c r="F376" s="35" t="n"/>
    </row>
    <row r="377">
      <c r="B377" s="34" t="n"/>
      <c r="C377" s="35" t="n"/>
      <c r="D377" s="35" t="n"/>
      <c r="E377" s="36" t="n"/>
      <c r="F377" s="35" t="n"/>
    </row>
    <row r="378">
      <c r="B378" s="34" t="n"/>
      <c r="C378" s="35" t="n"/>
      <c r="D378" s="35" t="n"/>
      <c r="E378" s="36" t="n"/>
      <c r="F378" s="35" t="n"/>
    </row>
    <row r="379">
      <c r="B379" s="34" t="n"/>
      <c r="C379" s="35" t="n"/>
      <c r="D379" s="35" t="n"/>
      <c r="E379" s="36" t="n"/>
      <c r="F379" s="35" t="n"/>
    </row>
    <row r="380">
      <c r="B380" s="34" t="n"/>
      <c r="C380" s="35" t="n"/>
      <c r="D380" s="35" t="n"/>
      <c r="E380" s="36" t="n"/>
      <c r="F380" s="35" t="n"/>
    </row>
    <row r="381">
      <c r="B381" s="34" t="n"/>
      <c r="C381" s="35" t="n"/>
      <c r="D381" s="35" t="n"/>
      <c r="E381" s="36" t="n"/>
      <c r="F381" s="35" t="n"/>
    </row>
    <row r="382">
      <c r="B382" s="34" t="n"/>
      <c r="C382" s="35" t="n"/>
      <c r="D382" s="35" t="n"/>
      <c r="E382" s="36" t="n"/>
      <c r="F382" s="35" t="n"/>
    </row>
    <row r="383">
      <c r="B383" s="34" t="n"/>
      <c r="C383" s="35" t="n"/>
      <c r="D383" s="35" t="n"/>
      <c r="E383" s="36" t="n"/>
      <c r="F383" s="35" t="n"/>
    </row>
    <row r="384">
      <c r="B384" s="34" t="n"/>
      <c r="C384" s="35" t="n"/>
      <c r="D384" s="35" t="n"/>
      <c r="E384" s="36" t="n"/>
      <c r="F384" s="35" t="n"/>
    </row>
    <row r="385">
      <c r="B385" s="34" t="n"/>
      <c r="C385" s="35" t="n"/>
      <c r="D385" s="35" t="n"/>
      <c r="E385" s="36" t="n"/>
      <c r="F385" s="35" t="n"/>
    </row>
    <row r="386">
      <c r="B386" s="34" t="n"/>
      <c r="C386" s="35" t="n"/>
      <c r="D386" s="35" t="n"/>
      <c r="E386" s="36" t="n"/>
      <c r="F386" s="35" t="n"/>
    </row>
    <row r="387">
      <c r="B387" s="34" t="n"/>
      <c r="C387" s="35" t="n"/>
      <c r="D387" s="35" t="n"/>
      <c r="E387" s="36" t="n"/>
      <c r="F387" s="35" t="n"/>
    </row>
    <row r="388">
      <c r="B388" s="34" t="n"/>
      <c r="C388" s="35" t="n"/>
      <c r="D388" s="35" t="n"/>
      <c r="E388" s="36" t="n"/>
      <c r="F388" s="35" t="n"/>
    </row>
    <row r="389">
      <c r="B389" s="34" t="n"/>
      <c r="C389" s="35" t="n"/>
      <c r="D389" s="35" t="n"/>
      <c r="E389" s="36" t="n"/>
      <c r="F389" s="35" t="n"/>
    </row>
    <row r="390">
      <c r="B390" s="34" t="n"/>
      <c r="C390" s="35" t="n"/>
      <c r="D390" s="35" t="n"/>
      <c r="E390" s="36" t="n"/>
      <c r="F390" s="35" t="n"/>
    </row>
    <row r="391">
      <c r="B391" s="34" t="n"/>
      <c r="C391" s="35" t="n"/>
      <c r="D391" s="35" t="n"/>
      <c r="E391" s="36" t="n"/>
      <c r="F391" s="35" t="n"/>
    </row>
    <row r="392">
      <c r="B392" s="34" t="n"/>
      <c r="C392" s="35" t="n"/>
      <c r="D392" s="35" t="n"/>
      <c r="E392" s="36" t="n"/>
      <c r="F392" s="35" t="n"/>
    </row>
    <row r="393">
      <c r="B393" s="34" t="n"/>
      <c r="C393" s="35" t="n"/>
      <c r="D393" s="35" t="n"/>
      <c r="E393" s="36" t="n"/>
      <c r="F393" s="35" t="n"/>
    </row>
    <row r="394">
      <c r="B394" s="34" t="n"/>
      <c r="C394" s="35" t="n"/>
      <c r="D394" s="35" t="n"/>
      <c r="E394" s="36" t="n"/>
      <c r="F394" s="35" t="n"/>
    </row>
    <row r="395">
      <c r="B395" s="34" t="n"/>
      <c r="C395" s="35" t="n"/>
      <c r="D395" s="35" t="n"/>
      <c r="E395" s="36" t="n"/>
      <c r="F395" s="35" t="n"/>
    </row>
    <row r="396">
      <c r="B396" s="34" t="n"/>
      <c r="C396" s="35" t="n"/>
      <c r="D396" s="35" t="n"/>
      <c r="E396" s="36" t="n"/>
      <c r="F396" s="35" t="n"/>
    </row>
    <row r="397">
      <c r="B397" s="34" t="n"/>
      <c r="C397" s="35" t="n"/>
      <c r="D397" s="35" t="n"/>
      <c r="E397" s="36" t="n"/>
      <c r="F397" s="35" t="n"/>
    </row>
    <row r="398">
      <c r="B398" s="34" t="n"/>
      <c r="C398" s="35" t="n"/>
      <c r="D398" s="35" t="n"/>
      <c r="E398" s="36" t="n"/>
      <c r="F398" s="35" t="n"/>
    </row>
    <row r="399">
      <c r="B399" s="34" t="n"/>
      <c r="C399" s="35" t="n"/>
      <c r="D399" s="35" t="n"/>
      <c r="E399" s="36" t="n"/>
      <c r="F399" s="35" t="n"/>
    </row>
    <row r="400">
      <c r="B400" s="34" t="n"/>
      <c r="C400" s="35" t="n"/>
      <c r="D400" s="35" t="n"/>
      <c r="E400" s="36" t="n"/>
      <c r="F400" s="35" t="n"/>
    </row>
    <row r="401">
      <c r="B401" s="34" t="n"/>
      <c r="C401" s="35" t="n"/>
      <c r="D401" s="35" t="n"/>
      <c r="E401" s="36" t="n"/>
      <c r="F401" s="35" t="n"/>
    </row>
    <row r="402">
      <c r="B402" s="34" t="n"/>
      <c r="C402" s="35" t="n"/>
      <c r="D402" s="35" t="n"/>
      <c r="E402" s="36" t="n"/>
      <c r="F402" s="35" t="n"/>
    </row>
    <row r="403">
      <c r="B403" s="34" t="n"/>
      <c r="C403" s="35" t="n"/>
      <c r="D403" s="35" t="n"/>
      <c r="E403" s="36" t="n"/>
      <c r="F403" s="35" t="n"/>
    </row>
    <row r="404">
      <c r="B404" s="34" t="n"/>
      <c r="C404" s="35" t="n"/>
      <c r="D404" s="35" t="n"/>
      <c r="E404" s="36" t="n"/>
      <c r="F404" s="35" t="n"/>
    </row>
    <row r="405">
      <c r="B405" s="34" t="n"/>
      <c r="C405" s="35" t="n"/>
      <c r="D405" s="35" t="n"/>
      <c r="E405" s="36" t="n"/>
      <c r="F405" s="35" t="n"/>
    </row>
    <row r="406">
      <c r="B406" s="34" t="n"/>
      <c r="C406" s="35" t="n"/>
      <c r="D406" s="35" t="n"/>
      <c r="E406" s="36" t="n"/>
      <c r="F406" s="35" t="n"/>
    </row>
    <row r="407">
      <c r="B407" s="34" t="n"/>
      <c r="C407" s="35" t="n"/>
      <c r="D407" s="35" t="n"/>
      <c r="E407" s="36" t="n"/>
      <c r="F407" s="35" t="n"/>
    </row>
    <row r="408">
      <c r="B408" s="34" t="n"/>
      <c r="C408" s="35" t="n"/>
      <c r="D408" s="35" t="n"/>
      <c r="E408" s="36" t="n"/>
      <c r="F408" s="35" t="n"/>
    </row>
    <row r="409">
      <c r="B409" s="34" t="n"/>
      <c r="C409" s="35" t="n"/>
      <c r="D409" s="35" t="n"/>
      <c r="E409" s="36" t="n"/>
      <c r="F409" s="35" t="n"/>
    </row>
    <row r="410">
      <c r="B410" s="34" t="n"/>
      <c r="C410" s="35" t="n"/>
      <c r="D410" s="35" t="n"/>
      <c r="E410" s="36" t="n"/>
      <c r="F410" s="35" t="n"/>
    </row>
    <row r="411">
      <c r="B411" s="34" t="n"/>
      <c r="C411" s="35" t="n"/>
      <c r="D411" s="35" t="n"/>
      <c r="E411" s="36" t="n"/>
      <c r="F411" s="35" t="n"/>
    </row>
    <row r="412">
      <c r="B412" s="34" t="n"/>
      <c r="C412" s="35" t="n"/>
      <c r="D412" s="35" t="n"/>
      <c r="E412" s="36" t="n"/>
      <c r="F412" s="35" t="n"/>
    </row>
    <row r="413">
      <c r="B413" s="34" t="n"/>
      <c r="C413" s="35" t="n"/>
      <c r="D413" s="35" t="n"/>
      <c r="E413" s="36" t="n"/>
      <c r="F413" s="35" t="n"/>
    </row>
    <row r="414">
      <c r="B414" s="34" t="n"/>
      <c r="C414" s="35" t="n"/>
      <c r="D414" s="35" t="n"/>
      <c r="E414" s="36" t="n"/>
      <c r="F414" s="35" t="n"/>
    </row>
    <row r="415">
      <c r="B415" s="34" t="n"/>
      <c r="C415" s="35" t="n"/>
      <c r="D415" s="35" t="n"/>
      <c r="E415" s="36" t="n"/>
      <c r="F415" s="35" t="n"/>
    </row>
    <row r="416">
      <c r="B416" s="34" t="n"/>
      <c r="C416" s="35" t="n"/>
      <c r="D416" s="35" t="n"/>
      <c r="E416" s="36" t="n"/>
      <c r="F416" s="35" t="n"/>
    </row>
    <row r="417">
      <c r="B417" s="34" t="n"/>
      <c r="C417" s="35" t="n"/>
      <c r="D417" s="35" t="n"/>
      <c r="E417" s="36" t="n"/>
      <c r="F417" s="35" t="n"/>
    </row>
    <row r="418">
      <c r="B418" s="34" t="n"/>
      <c r="C418" s="35" t="n"/>
      <c r="D418" s="35" t="n"/>
      <c r="E418" s="36" t="n"/>
      <c r="F418" s="35" t="n"/>
    </row>
    <row r="419">
      <c r="B419" s="34" t="n"/>
      <c r="C419" s="35" t="n"/>
      <c r="D419" s="35" t="n"/>
      <c r="E419" s="36" t="n"/>
      <c r="F419" s="35" t="n"/>
    </row>
    <row r="420">
      <c r="B420" s="34" t="n"/>
      <c r="C420" s="35" t="n"/>
      <c r="D420" s="35" t="n"/>
      <c r="E420" s="36" t="n"/>
      <c r="F420" s="35" t="n"/>
    </row>
    <row r="421">
      <c r="B421" s="34" t="n"/>
      <c r="C421" s="35" t="n"/>
      <c r="D421" s="35" t="n"/>
      <c r="E421" s="36" t="n"/>
      <c r="F421" s="35" t="n"/>
    </row>
    <row r="422">
      <c r="B422" s="34" t="n"/>
      <c r="C422" s="35" t="n"/>
      <c r="D422" s="35" t="n"/>
      <c r="E422" s="36" t="n"/>
      <c r="F422" s="35" t="n"/>
    </row>
    <row r="423">
      <c r="B423" s="34" t="n"/>
      <c r="C423" s="35" t="n"/>
      <c r="D423" s="35" t="n"/>
      <c r="E423" s="36" t="n"/>
      <c r="F423" s="35" t="n"/>
    </row>
    <row r="424">
      <c r="B424" s="34" t="n"/>
      <c r="C424" s="35" t="n"/>
      <c r="D424" s="35" t="n"/>
      <c r="E424" s="36" t="n"/>
      <c r="F424" s="35" t="n"/>
    </row>
    <row r="425">
      <c r="B425" s="34" t="n"/>
      <c r="C425" s="35" t="n"/>
      <c r="D425" s="35" t="n"/>
      <c r="E425" s="36" t="n"/>
      <c r="F425" s="35" t="n"/>
    </row>
    <row r="426">
      <c r="B426" s="34" t="n"/>
      <c r="C426" s="35" t="n"/>
      <c r="D426" s="35" t="n"/>
      <c r="E426" s="36" t="n"/>
      <c r="F426" s="35" t="n"/>
    </row>
    <row r="427">
      <c r="B427" s="34" t="n"/>
      <c r="C427" s="35" t="n"/>
      <c r="D427" s="35" t="n"/>
      <c r="E427" s="36" t="n"/>
      <c r="F427" s="35" t="n"/>
    </row>
    <row r="428">
      <c r="B428" s="34" t="n"/>
      <c r="C428" s="35" t="n"/>
      <c r="D428" s="35" t="n"/>
      <c r="E428" s="36" t="n"/>
      <c r="F428" s="35" t="n"/>
    </row>
    <row r="429">
      <c r="B429" s="34" t="n"/>
      <c r="C429" s="35" t="n"/>
      <c r="D429" s="35" t="n"/>
      <c r="E429" s="36" t="n"/>
      <c r="F429" s="35" t="n"/>
    </row>
    <row r="430">
      <c r="B430" s="34" t="n"/>
      <c r="C430" s="35" t="n"/>
      <c r="D430" s="35" t="n"/>
      <c r="E430" s="36" t="n"/>
      <c r="F430" s="35" t="n"/>
    </row>
    <row r="431">
      <c r="B431" s="34" t="n"/>
      <c r="C431" s="35" t="n"/>
      <c r="D431" s="35" t="n"/>
      <c r="E431" s="36" t="n"/>
      <c r="F431" s="35" t="n"/>
    </row>
    <row r="432">
      <c r="B432" s="34" t="n"/>
      <c r="C432" s="35" t="n"/>
      <c r="D432" s="35" t="n"/>
      <c r="E432" s="36" t="n"/>
      <c r="F432" s="35" t="n"/>
    </row>
    <row r="433">
      <c r="B433" s="34" t="n"/>
      <c r="C433" s="35" t="n"/>
      <c r="D433" s="35" t="n"/>
      <c r="E433" s="36" t="n"/>
      <c r="F433" s="35" t="n"/>
    </row>
    <row r="434">
      <c r="B434" s="34" t="n"/>
      <c r="C434" s="35" t="n"/>
      <c r="D434" s="35" t="n"/>
      <c r="E434" s="36" t="n"/>
      <c r="F434" s="35" t="n"/>
    </row>
    <row r="435">
      <c r="B435" s="34" t="n"/>
      <c r="C435" s="35" t="n"/>
      <c r="D435" s="35" t="n"/>
      <c r="E435" s="36" t="n"/>
      <c r="F435" s="35" t="n"/>
    </row>
    <row r="436">
      <c r="B436" s="34" t="n"/>
      <c r="C436" s="35" t="n"/>
      <c r="D436" s="35" t="n"/>
      <c r="E436" s="36" t="n"/>
      <c r="F436" s="35" t="n"/>
    </row>
    <row r="437">
      <c r="B437" s="34" t="n"/>
      <c r="C437" s="35" t="n"/>
      <c r="D437" s="35" t="n"/>
      <c r="E437" s="36" t="n"/>
      <c r="F437" s="35" t="n"/>
    </row>
    <row r="438">
      <c r="B438" s="34" t="n"/>
      <c r="C438" s="35" t="n"/>
      <c r="D438" s="35" t="n"/>
      <c r="E438" s="36" t="n"/>
      <c r="F438" s="35" t="n"/>
    </row>
    <row r="439">
      <c r="B439" s="34" t="n"/>
      <c r="C439" s="35" t="n"/>
      <c r="D439" s="35" t="n"/>
      <c r="E439" s="36" t="n"/>
      <c r="F439" s="35" t="n"/>
    </row>
    <row r="440">
      <c r="B440" s="34" t="n"/>
      <c r="C440" s="35" t="n"/>
      <c r="D440" s="35" t="n"/>
      <c r="E440" s="36" t="n"/>
      <c r="F440" s="35" t="n"/>
    </row>
    <row r="441">
      <c r="B441" s="34" t="n"/>
      <c r="C441" s="35" t="n"/>
      <c r="D441" s="35" t="n"/>
      <c r="E441" s="36" t="n"/>
      <c r="F441" s="35" t="n"/>
    </row>
    <row r="442">
      <c r="B442" s="34" t="n"/>
      <c r="C442" s="35" t="n"/>
      <c r="D442" s="35" t="n"/>
      <c r="E442" s="36" t="n"/>
      <c r="F442" s="35" t="n"/>
    </row>
    <row r="443">
      <c r="B443" s="34" t="n"/>
      <c r="C443" s="35" t="n"/>
      <c r="D443" s="35" t="n"/>
      <c r="E443" s="36" t="n"/>
      <c r="F443" s="35" t="n"/>
    </row>
    <row r="444">
      <c r="B444" s="34" t="n"/>
      <c r="C444" s="35" t="n"/>
      <c r="D444" s="35" t="n"/>
      <c r="E444" s="36" t="n"/>
      <c r="F444" s="35" t="n"/>
    </row>
    <row r="445">
      <c r="B445" s="34" t="n"/>
      <c r="C445" s="35" t="n"/>
      <c r="D445" s="35" t="n"/>
      <c r="E445" s="36" t="n"/>
      <c r="F445" s="35" t="n"/>
    </row>
    <row r="446">
      <c r="B446" s="34" t="n"/>
      <c r="C446" s="35" t="n"/>
      <c r="D446" s="35" t="n"/>
      <c r="E446" s="36" t="n"/>
      <c r="F446" s="35" t="n"/>
    </row>
    <row r="447">
      <c r="B447" s="34" t="n"/>
      <c r="C447" s="35" t="n"/>
      <c r="D447" s="35" t="n"/>
      <c r="E447" s="36" t="n"/>
      <c r="F447" s="35" t="n"/>
    </row>
    <row r="448">
      <c r="B448" s="34" t="n"/>
      <c r="C448" s="35" t="n"/>
      <c r="D448" s="35" t="n"/>
      <c r="E448" s="36" t="n"/>
      <c r="F448" s="35" t="n"/>
    </row>
    <row r="449">
      <c r="B449" s="34" t="n"/>
      <c r="C449" s="35" t="n"/>
      <c r="D449" s="35" t="n"/>
      <c r="E449" s="36" t="n"/>
      <c r="F449" s="35" t="n"/>
    </row>
    <row r="450">
      <c r="B450" s="34" t="n"/>
      <c r="C450" s="35" t="n"/>
      <c r="D450" s="35" t="n"/>
      <c r="E450" s="36" t="n"/>
      <c r="F450" s="35" t="n"/>
    </row>
    <row r="451">
      <c r="B451" s="34" t="n"/>
      <c r="C451" s="35" t="n"/>
      <c r="D451" s="35" t="n"/>
      <c r="E451" s="36" t="n"/>
      <c r="F451" s="35" t="n"/>
    </row>
    <row r="452">
      <c r="B452" s="34" t="n"/>
      <c r="C452" s="35" t="n"/>
      <c r="D452" s="35" t="n"/>
      <c r="E452" s="36" t="n"/>
      <c r="F452" s="35" t="n"/>
    </row>
    <row r="453">
      <c r="B453" s="34" t="n"/>
      <c r="C453" s="35" t="n"/>
      <c r="D453" s="35" t="n"/>
      <c r="E453" s="36" t="n"/>
      <c r="F453" s="35" t="n"/>
    </row>
    <row r="454">
      <c r="B454" s="34" t="n"/>
      <c r="C454" s="35" t="n"/>
      <c r="D454" s="35" t="n"/>
      <c r="E454" s="36" t="n"/>
      <c r="F454" s="35" t="n"/>
    </row>
    <row r="455">
      <c r="B455" s="34" t="n"/>
      <c r="C455" s="35" t="n"/>
      <c r="D455" s="35" t="n"/>
      <c r="E455" s="36" t="n"/>
      <c r="F455" s="35" t="n"/>
    </row>
    <row r="456">
      <c r="B456" s="34" t="n"/>
      <c r="C456" s="35" t="n"/>
      <c r="D456" s="35" t="n"/>
      <c r="E456" s="36" t="n"/>
      <c r="F456" s="35" t="n"/>
    </row>
    <row r="457">
      <c r="B457" s="34" t="n"/>
      <c r="C457" s="35" t="n"/>
      <c r="D457" s="35" t="n"/>
      <c r="E457" s="36" t="n"/>
      <c r="F457" s="35" t="n"/>
    </row>
    <row r="458">
      <c r="B458" s="34" t="n"/>
      <c r="C458" s="35" t="n"/>
      <c r="D458" s="35" t="n"/>
      <c r="E458" s="36" t="n"/>
      <c r="F458" s="35" t="n"/>
    </row>
    <row r="459">
      <c r="B459" s="34" t="n"/>
      <c r="C459" s="35" t="n"/>
      <c r="D459" s="35" t="n"/>
      <c r="E459" s="36" t="n"/>
      <c r="F459" s="35" t="n"/>
    </row>
    <row r="460">
      <c r="B460" s="34" t="n"/>
      <c r="C460" s="35" t="n"/>
      <c r="D460" s="35" t="n"/>
      <c r="E460" s="36" t="n"/>
      <c r="F460" s="35" t="n"/>
    </row>
    <row r="461">
      <c r="B461" s="34" t="n"/>
      <c r="C461" s="35" t="n"/>
      <c r="D461" s="35" t="n"/>
      <c r="E461" s="36" t="n"/>
      <c r="F461" s="35" t="n"/>
    </row>
    <row r="462">
      <c r="B462" s="34" t="n"/>
      <c r="C462" s="35" t="n"/>
      <c r="D462" s="35" t="n"/>
      <c r="E462" s="36" t="n"/>
      <c r="F462" s="35" t="n"/>
    </row>
    <row r="463">
      <c r="B463" s="34" t="n"/>
      <c r="C463" s="35" t="n"/>
      <c r="D463" s="35" t="n"/>
      <c r="E463" s="36" t="n"/>
      <c r="F463" s="35" t="n"/>
    </row>
    <row r="464">
      <c r="B464" s="34" t="n"/>
      <c r="C464" s="35" t="n"/>
      <c r="D464" s="35" t="n"/>
      <c r="E464" s="36" t="n"/>
      <c r="F464" s="35" t="n"/>
    </row>
    <row r="465">
      <c r="B465" s="34" t="n"/>
      <c r="C465" s="35" t="n"/>
      <c r="D465" s="35" t="n"/>
      <c r="E465" s="36" t="n"/>
      <c r="F465" s="35" t="n"/>
    </row>
    <row r="466">
      <c r="B466" s="34" t="n"/>
      <c r="C466" s="35" t="n"/>
      <c r="D466" s="35" t="n"/>
      <c r="E466" s="36" t="n"/>
      <c r="F466" s="35" t="n"/>
    </row>
    <row r="467">
      <c r="B467" s="34" t="n"/>
      <c r="C467" s="35" t="n"/>
      <c r="D467" s="35" t="n"/>
      <c r="E467" s="36" t="n"/>
      <c r="F467" s="35" t="n"/>
    </row>
    <row r="468">
      <c r="B468" s="34" t="n"/>
      <c r="C468" s="35" t="n"/>
      <c r="D468" s="35" t="n"/>
      <c r="E468" s="36" t="n"/>
      <c r="F468" s="35" t="n"/>
    </row>
    <row r="469">
      <c r="B469" s="34" t="n"/>
      <c r="C469" s="35" t="n"/>
      <c r="D469" s="35" t="n"/>
      <c r="E469" s="36" t="n"/>
      <c r="F469" s="35" t="n"/>
    </row>
    <row r="470">
      <c r="B470" s="34" t="n"/>
      <c r="C470" s="35" t="n"/>
      <c r="D470" s="35" t="n"/>
      <c r="E470" s="36" t="n"/>
      <c r="F470" s="35" t="n"/>
    </row>
    <row r="471">
      <c r="B471" s="34" t="n"/>
      <c r="C471" s="35" t="n"/>
      <c r="D471" s="35" t="n"/>
      <c r="E471" s="36" t="n"/>
      <c r="F471" s="35" t="n"/>
    </row>
    <row r="472">
      <c r="B472" s="34" t="n"/>
      <c r="C472" s="35" t="n"/>
      <c r="D472" s="35" t="n"/>
      <c r="E472" s="36" t="n"/>
      <c r="F472" s="35" t="n"/>
    </row>
    <row r="473">
      <c r="B473" s="34" t="n"/>
      <c r="C473" s="35" t="n"/>
      <c r="D473" s="35" t="n"/>
      <c r="E473" s="36" t="n"/>
      <c r="F473" s="35" t="n"/>
    </row>
    <row r="474">
      <c r="B474" s="34" t="n"/>
      <c r="C474" s="35" t="n"/>
      <c r="D474" s="35" t="n"/>
      <c r="E474" s="36" t="n"/>
      <c r="F474" s="35" t="n"/>
    </row>
    <row r="475">
      <c r="B475" s="34" t="n"/>
      <c r="C475" s="35" t="n"/>
      <c r="D475" s="35" t="n"/>
      <c r="E475" s="36" t="n"/>
      <c r="F475" s="35" t="n"/>
    </row>
    <row r="476">
      <c r="B476" s="34" t="n"/>
      <c r="C476" s="35" t="n"/>
      <c r="D476" s="35" t="n"/>
      <c r="E476" s="36" t="n"/>
      <c r="F476" s="35" t="n"/>
    </row>
    <row r="477">
      <c r="B477" s="34" t="n"/>
      <c r="C477" s="35" t="n"/>
      <c r="D477" s="35" t="n"/>
      <c r="E477" s="36" t="n"/>
      <c r="F477" s="35" t="n"/>
    </row>
    <row r="478">
      <c r="B478" s="34" t="n"/>
      <c r="C478" s="35" t="n"/>
      <c r="D478" s="35" t="n"/>
      <c r="E478" s="36" t="n"/>
      <c r="F478" s="35" t="n"/>
    </row>
    <row r="479">
      <c r="B479" s="34" t="n"/>
      <c r="C479" s="35" t="n"/>
      <c r="D479" s="35" t="n"/>
      <c r="E479" s="36" t="n"/>
      <c r="F479" s="35" t="n"/>
    </row>
    <row r="480">
      <c r="B480" s="34" t="n"/>
      <c r="C480" s="35" t="n"/>
      <c r="D480" s="35" t="n"/>
      <c r="E480" s="36" t="n"/>
      <c r="F480" s="35" t="n"/>
    </row>
    <row r="481">
      <c r="B481" s="34" t="n"/>
      <c r="C481" s="35" t="n"/>
      <c r="D481" s="35" t="n"/>
      <c r="E481" s="36" t="n"/>
      <c r="F481" s="35" t="n"/>
    </row>
    <row r="482">
      <c r="B482" s="34" t="n"/>
      <c r="C482" s="35" t="n"/>
      <c r="D482" s="35" t="n"/>
      <c r="E482" s="36" t="n"/>
      <c r="F482" s="35" t="n"/>
    </row>
    <row r="483">
      <c r="B483" s="34" t="n"/>
      <c r="C483" s="35" t="n"/>
      <c r="D483" s="35" t="n"/>
      <c r="E483" s="36" t="n"/>
      <c r="F483" s="35" t="n"/>
    </row>
    <row r="484">
      <c r="B484" s="34" t="n"/>
      <c r="C484" s="35" t="n"/>
      <c r="D484" s="35" t="n"/>
      <c r="E484" s="36" t="n"/>
      <c r="F484" s="35" t="n"/>
    </row>
    <row r="485">
      <c r="B485" s="34" t="n"/>
      <c r="C485" s="35" t="n"/>
      <c r="D485" s="35" t="n"/>
      <c r="E485" s="36" t="n"/>
      <c r="F485" s="35" t="n"/>
    </row>
    <row r="486">
      <c r="B486" s="34" t="n"/>
      <c r="C486" s="35" t="n"/>
      <c r="D486" s="35" t="n"/>
      <c r="E486" s="36" t="n"/>
      <c r="F486" s="35" t="n"/>
    </row>
    <row r="487">
      <c r="B487" s="34" t="n"/>
      <c r="C487" s="35" t="n"/>
      <c r="D487" s="35" t="n"/>
      <c r="E487" s="36" t="n"/>
      <c r="F487" s="35" t="n"/>
    </row>
    <row r="488">
      <c r="B488" s="34" t="n"/>
      <c r="C488" s="35" t="n"/>
      <c r="D488" s="35" t="n"/>
      <c r="E488" s="36" t="n"/>
      <c r="F488" s="35" t="n"/>
    </row>
    <row r="489">
      <c r="B489" s="34" t="n"/>
      <c r="C489" s="35" t="n"/>
      <c r="D489" s="35" t="n"/>
      <c r="E489" s="36" t="n"/>
      <c r="F489" s="35" t="n"/>
    </row>
    <row r="490">
      <c r="B490" s="34" t="n"/>
      <c r="C490" s="35" t="n"/>
      <c r="D490" s="35" t="n"/>
      <c r="E490" s="36" t="n"/>
      <c r="F490" s="35" t="n"/>
    </row>
    <row r="491">
      <c r="B491" s="34" t="n"/>
      <c r="C491" s="35" t="n"/>
      <c r="D491" s="35" t="n"/>
      <c r="E491" s="36" t="n"/>
      <c r="F491" s="35" t="n"/>
    </row>
    <row r="492">
      <c r="B492" s="34" t="n"/>
      <c r="C492" s="35" t="n"/>
      <c r="D492" s="35" t="n"/>
      <c r="E492" s="36" t="n"/>
      <c r="F492" s="35" t="n"/>
    </row>
    <row r="493">
      <c r="B493" s="34" t="n"/>
      <c r="C493" s="35" t="n"/>
      <c r="D493" s="35" t="n"/>
      <c r="E493" s="36" t="n"/>
      <c r="F493" s="35" t="n"/>
    </row>
    <row r="494">
      <c r="B494" s="34" t="n"/>
      <c r="C494" s="35" t="n"/>
      <c r="D494" s="35" t="n"/>
      <c r="E494" s="36" t="n"/>
      <c r="F494" s="35" t="n"/>
    </row>
    <row r="495">
      <c r="B495" s="34" t="n"/>
      <c r="C495" s="35" t="n"/>
      <c r="D495" s="35" t="n"/>
      <c r="E495" s="36" t="n"/>
      <c r="F495" s="35" t="n"/>
    </row>
    <row r="496">
      <c r="B496" s="34" t="n"/>
      <c r="C496" s="35" t="n"/>
      <c r="D496" s="35" t="n"/>
      <c r="E496" s="36" t="n"/>
      <c r="F496" s="35" t="n"/>
    </row>
    <row r="497">
      <c r="B497" s="34" t="n"/>
      <c r="C497" s="35" t="n"/>
      <c r="D497" s="35" t="n"/>
      <c r="E497" s="36" t="n"/>
      <c r="F497" s="35" t="n"/>
    </row>
    <row r="498">
      <c r="B498" s="34" t="n"/>
      <c r="C498" s="35" t="n"/>
      <c r="D498" s="35" t="n"/>
      <c r="E498" s="36" t="n"/>
      <c r="F498" s="35" t="n"/>
    </row>
    <row r="499">
      <c r="B499" s="34" t="n"/>
      <c r="C499" s="35" t="n"/>
      <c r="D499" s="35" t="n"/>
      <c r="E499" s="36" t="n"/>
      <c r="F499" s="35" t="n"/>
    </row>
    <row r="500">
      <c r="B500" s="34" t="n"/>
      <c r="C500" s="35" t="n"/>
      <c r="D500" s="35" t="n"/>
      <c r="E500" s="36" t="n"/>
      <c r="F500" s="35" t="n"/>
    </row>
    <row r="501">
      <c r="B501" s="34" t="n"/>
      <c r="C501" s="35" t="n"/>
      <c r="D501" s="35" t="n"/>
      <c r="E501" s="36" t="n"/>
      <c r="F501" s="35" t="n"/>
    </row>
    <row r="502">
      <c r="B502" s="34" t="n"/>
      <c r="C502" s="35" t="n"/>
      <c r="D502" s="35" t="n"/>
      <c r="E502" s="36" t="n"/>
      <c r="F502" s="35" t="n"/>
    </row>
    <row r="503">
      <c r="B503" s="34" t="n"/>
      <c r="C503" s="35" t="n"/>
      <c r="D503" s="35" t="n"/>
      <c r="E503" s="36" t="n"/>
      <c r="F503" s="35" t="n"/>
    </row>
    <row r="504">
      <c r="B504" s="34" t="n"/>
      <c r="C504" s="35" t="n"/>
      <c r="D504" s="35" t="n"/>
      <c r="E504" s="36" t="n"/>
      <c r="F504" s="35" t="n"/>
    </row>
    <row r="505">
      <c r="B505" s="34" t="n"/>
      <c r="C505" s="35" t="n"/>
      <c r="D505" s="35" t="n"/>
      <c r="E505" s="36" t="n"/>
      <c r="F505" s="35" t="n"/>
    </row>
    <row r="506">
      <c r="B506" s="34" t="n"/>
      <c r="C506" s="35" t="n"/>
      <c r="D506" s="35" t="n"/>
      <c r="E506" s="36" t="n"/>
      <c r="F506" s="35" t="n"/>
    </row>
    <row r="507">
      <c r="B507" s="34" t="n"/>
      <c r="C507" s="35" t="n"/>
      <c r="D507" s="35" t="n"/>
      <c r="E507" s="36" t="n"/>
      <c r="F507" s="35" t="n"/>
    </row>
    <row r="508">
      <c r="B508" s="34" t="n"/>
      <c r="C508" s="35" t="n"/>
      <c r="D508" s="35" t="n"/>
      <c r="E508" s="36" t="n"/>
      <c r="F508" s="35" t="n"/>
    </row>
    <row r="509">
      <c r="B509" s="34" t="n"/>
      <c r="C509" s="35" t="n"/>
      <c r="D509" s="35" t="n"/>
      <c r="E509" s="36" t="n"/>
      <c r="F509" s="35" t="n"/>
    </row>
    <row r="510">
      <c r="B510" s="34" t="n"/>
      <c r="C510" s="35" t="n"/>
      <c r="D510" s="35" t="n"/>
      <c r="E510" s="36" t="n"/>
      <c r="F510" s="35" t="n"/>
    </row>
    <row r="511">
      <c r="B511" s="34" t="n"/>
      <c r="C511" s="35" t="n"/>
      <c r="D511" s="35" t="n"/>
      <c r="E511" s="36" t="n"/>
      <c r="F511" s="35" t="n"/>
    </row>
    <row r="512">
      <c r="B512" s="34" t="n"/>
      <c r="C512" s="35" t="n"/>
      <c r="D512" s="35" t="n"/>
      <c r="E512" s="36" t="n"/>
      <c r="F512" s="35" t="n"/>
    </row>
    <row r="513">
      <c r="B513" s="34" t="n"/>
      <c r="C513" s="35" t="n"/>
      <c r="D513" s="35" t="n"/>
      <c r="E513" s="36" t="n"/>
      <c r="F513" s="35" t="n"/>
    </row>
    <row r="514">
      <c r="B514" s="34" t="n"/>
      <c r="C514" s="35" t="n"/>
      <c r="D514" s="35" t="n"/>
      <c r="E514" s="36" t="n"/>
      <c r="F514" s="35" t="n"/>
    </row>
    <row r="515">
      <c r="B515" s="34" t="n"/>
      <c r="C515" s="35" t="n"/>
      <c r="D515" s="35" t="n"/>
      <c r="E515" s="36" t="n"/>
      <c r="F515" s="35" t="n"/>
    </row>
    <row r="516">
      <c r="B516" s="34" t="n"/>
      <c r="C516" s="35" t="n"/>
      <c r="D516" s="35" t="n"/>
      <c r="E516" s="36" t="n"/>
      <c r="F516" s="35" t="n"/>
    </row>
    <row r="517">
      <c r="B517" s="34" t="n"/>
      <c r="C517" s="35" t="n"/>
      <c r="D517" s="35" t="n"/>
      <c r="E517" s="36" t="n"/>
      <c r="F517" s="35" t="n"/>
    </row>
    <row r="518">
      <c r="B518" s="34" t="n"/>
      <c r="C518" s="35" t="n"/>
      <c r="D518" s="35" t="n"/>
      <c r="E518" s="36" t="n"/>
      <c r="F518" s="35" t="n"/>
    </row>
    <row r="519">
      <c r="B519" s="34" t="n"/>
      <c r="C519" s="35" t="n"/>
      <c r="D519" s="35" t="n"/>
      <c r="E519" s="36" t="n"/>
      <c r="F519" s="35" t="n"/>
    </row>
    <row r="520">
      <c r="B520" s="34" t="n"/>
      <c r="C520" s="35" t="n"/>
      <c r="D520" s="35" t="n"/>
      <c r="E520" s="36" t="n"/>
      <c r="F520" s="35" t="n"/>
    </row>
    <row r="521">
      <c r="B521" s="34" t="n"/>
      <c r="C521" s="35" t="n"/>
      <c r="D521" s="35" t="n"/>
      <c r="E521" s="36" t="n"/>
      <c r="F521" s="35" t="n"/>
    </row>
    <row r="522">
      <c r="B522" s="34" t="n"/>
      <c r="C522" s="35" t="n"/>
      <c r="D522" s="35" t="n"/>
      <c r="E522" s="36" t="n"/>
      <c r="F522" s="35" t="n"/>
    </row>
    <row r="523">
      <c r="B523" s="34" t="n"/>
      <c r="C523" s="35" t="n"/>
      <c r="D523" s="35" t="n"/>
      <c r="E523" s="36" t="n"/>
      <c r="F523" s="35" t="n"/>
    </row>
    <row r="524">
      <c r="B524" s="34" t="n"/>
      <c r="C524" s="35" t="n"/>
      <c r="D524" s="35" t="n"/>
      <c r="E524" s="36" t="n"/>
      <c r="F524" s="35" t="n"/>
    </row>
    <row r="525">
      <c r="B525" s="34" t="n"/>
      <c r="C525" s="35" t="n"/>
      <c r="D525" s="35" t="n"/>
      <c r="E525" s="36" t="n"/>
      <c r="F525" s="35" t="n"/>
    </row>
    <row r="526">
      <c r="B526" s="34" t="n"/>
      <c r="C526" s="35" t="n"/>
      <c r="D526" s="35" t="n"/>
      <c r="E526" s="36" t="n"/>
      <c r="F526" s="35" t="n"/>
    </row>
    <row r="527">
      <c r="B527" s="34" t="n"/>
      <c r="C527" s="35" t="n"/>
      <c r="D527" s="35" t="n"/>
      <c r="E527" s="36" t="n"/>
      <c r="F527" s="35" t="n"/>
    </row>
    <row r="528">
      <c r="B528" s="34" t="n"/>
      <c r="C528" s="35" t="n"/>
      <c r="D528" s="35" t="n"/>
      <c r="E528" s="36" t="n"/>
      <c r="F528" s="35" t="n"/>
    </row>
    <row r="529">
      <c r="B529" s="34" t="n"/>
      <c r="C529" s="35" t="n"/>
      <c r="D529" s="35" t="n"/>
      <c r="E529" s="36" t="n"/>
      <c r="F529" s="35" t="n"/>
    </row>
    <row r="530">
      <c r="B530" s="34" t="n"/>
      <c r="C530" s="35" t="n"/>
      <c r="D530" s="35" t="n"/>
      <c r="E530" s="36" t="n"/>
      <c r="F530" s="35" t="n"/>
    </row>
    <row r="531">
      <c r="B531" s="34" t="n"/>
      <c r="C531" s="35" t="n"/>
      <c r="D531" s="35" t="n"/>
      <c r="E531" s="36" t="n"/>
      <c r="F531" s="35" t="n"/>
    </row>
    <row r="532">
      <c r="B532" s="34" t="n"/>
      <c r="C532" s="35" t="n"/>
      <c r="D532" s="35" t="n"/>
      <c r="E532" s="36" t="n"/>
      <c r="F532" s="35" t="n"/>
    </row>
    <row r="533">
      <c r="B533" s="34" t="n"/>
      <c r="C533" s="35" t="n"/>
      <c r="D533" s="35" t="n"/>
      <c r="E533" s="36" t="n"/>
      <c r="F533" s="35" t="n"/>
    </row>
    <row r="534">
      <c r="B534" s="34" t="n"/>
      <c r="C534" s="35" t="n"/>
      <c r="D534" s="35" t="n"/>
      <c r="E534" s="36" t="n"/>
      <c r="F534" s="35" t="n"/>
    </row>
    <row r="535">
      <c r="B535" s="34" t="n"/>
      <c r="C535" s="35" t="n"/>
      <c r="D535" s="35" t="n"/>
      <c r="E535" s="36" t="n"/>
      <c r="F535" s="35" t="n"/>
    </row>
    <row r="536">
      <c r="B536" s="34" t="n"/>
      <c r="C536" s="35" t="n"/>
      <c r="D536" s="35" t="n"/>
      <c r="E536" s="36" t="n"/>
      <c r="F536" s="35" t="n"/>
    </row>
    <row r="537">
      <c r="B537" s="34" t="n"/>
      <c r="C537" s="35" t="n"/>
      <c r="D537" s="35" t="n"/>
      <c r="E537" s="36" t="n"/>
      <c r="F537" s="35" t="n"/>
    </row>
    <row r="538">
      <c r="B538" s="34" t="n"/>
      <c r="C538" s="35" t="n"/>
      <c r="D538" s="35" t="n"/>
      <c r="E538" s="36" t="n"/>
      <c r="F538" s="35" t="n"/>
    </row>
    <row r="539">
      <c r="B539" s="34" t="n"/>
      <c r="C539" s="35" t="n"/>
      <c r="D539" s="35" t="n"/>
      <c r="E539" s="36" t="n"/>
      <c r="F539" s="35" t="n"/>
    </row>
    <row r="540">
      <c r="B540" s="34" t="n"/>
      <c r="C540" s="35" t="n"/>
      <c r="D540" s="35" t="n"/>
      <c r="E540" s="36" t="n"/>
      <c r="F540" s="35" t="n"/>
    </row>
    <row r="541">
      <c r="B541" s="34" t="n"/>
      <c r="C541" s="35" t="n"/>
      <c r="D541" s="35" t="n"/>
      <c r="E541" s="36" t="n"/>
      <c r="F541" s="35" t="n"/>
    </row>
    <row r="542">
      <c r="B542" s="34" t="n"/>
      <c r="C542" s="35" t="n"/>
      <c r="D542" s="35" t="n"/>
      <c r="E542" s="36" t="n"/>
      <c r="F542" s="35" t="n"/>
    </row>
    <row r="543">
      <c r="B543" s="34" t="n"/>
      <c r="C543" s="35" t="n"/>
      <c r="D543" s="35" t="n"/>
      <c r="E543" s="36" t="n"/>
      <c r="F543" s="35" t="n"/>
    </row>
    <row r="544">
      <c r="B544" s="34" t="n"/>
      <c r="C544" s="35" t="n"/>
      <c r="D544" s="35" t="n"/>
      <c r="E544" s="36" t="n"/>
      <c r="F544" s="35" t="n"/>
    </row>
    <row r="545">
      <c r="B545" s="34" t="n"/>
      <c r="C545" s="35" t="n"/>
      <c r="D545" s="35" t="n"/>
      <c r="E545" s="36" t="n"/>
      <c r="F545" s="35" t="n"/>
    </row>
    <row r="546">
      <c r="B546" s="34" t="n"/>
      <c r="C546" s="35" t="n"/>
      <c r="D546" s="35" t="n"/>
      <c r="E546" s="36" t="n"/>
      <c r="F546" s="35" t="n"/>
    </row>
    <row r="547">
      <c r="B547" s="34" t="n"/>
      <c r="C547" s="35" t="n"/>
      <c r="D547" s="35" t="n"/>
      <c r="E547" s="36" t="n"/>
      <c r="F547" s="35" t="n"/>
    </row>
    <row r="548">
      <c r="B548" s="34" t="n"/>
      <c r="C548" s="35" t="n"/>
      <c r="D548" s="35" t="n"/>
      <c r="E548" s="36" t="n"/>
      <c r="F548" s="35" t="n"/>
    </row>
    <row r="549">
      <c r="B549" s="34" t="n"/>
      <c r="C549" s="35" t="n"/>
      <c r="D549" s="35" t="n"/>
      <c r="E549" s="36" t="n"/>
      <c r="F549" s="35" t="n"/>
    </row>
    <row r="550">
      <c r="B550" s="34" t="n"/>
      <c r="C550" s="35" t="n"/>
      <c r="D550" s="35" t="n"/>
      <c r="E550" s="36" t="n"/>
      <c r="F550" s="35" t="n"/>
    </row>
    <row r="551">
      <c r="B551" s="34" t="n"/>
      <c r="C551" s="35" t="n"/>
      <c r="D551" s="35" t="n"/>
      <c r="E551" s="36" t="n"/>
      <c r="F551" s="35" t="n"/>
    </row>
    <row r="552">
      <c r="B552" s="34" t="n"/>
      <c r="C552" s="35" t="n"/>
      <c r="D552" s="35" t="n"/>
      <c r="E552" s="36" t="n"/>
      <c r="F552" s="35" t="n"/>
    </row>
    <row r="553">
      <c r="B553" s="34" t="n"/>
      <c r="C553" s="35" t="n"/>
      <c r="D553" s="35" t="n"/>
      <c r="E553" s="36" t="n"/>
      <c r="F553" s="35" t="n"/>
    </row>
    <row r="554">
      <c r="B554" s="34" t="n"/>
      <c r="C554" s="35" t="n"/>
      <c r="D554" s="35" t="n"/>
      <c r="E554" s="36" t="n"/>
      <c r="F554" s="35" t="n"/>
    </row>
    <row r="555">
      <c r="B555" s="34" t="n"/>
      <c r="C555" s="35" t="n"/>
      <c r="D555" s="35" t="n"/>
      <c r="E555" s="36" t="n"/>
      <c r="F555" s="35" t="n"/>
    </row>
    <row r="556">
      <c r="B556" s="34" t="n"/>
      <c r="C556" s="35" t="n"/>
      <c r="D556" s="35" t="n"/>
      <c r="E556" s="36" t="n"/>
      <c r="F556" s="35" t="n"/>
    </row>
    <row r="557">
      <c r="B557" s="34" t="n"/>
      <c r="C557" s="35" t="n"/>
      <c r="D557" s="35" t="n"/>
      <c r="E557" s="36" t="n"/>
      <c r="F557" s="35" t="n"/>
    </row>
    <row r="558">
      <c r="B558" s="34" t="n"/>
      <c r="C558" s="35" t="n"/>
      <c r="D558" s="35" t="n"/>
      <c r="E558" s="36" t="n"/>
      <c r="F558" s="35" t="n"/>
    </row>
    <row r="559">
      <c r="B559" s="34" t="n"/>
      <c r="C559" s="35" t="n"/>
      <c r="D559" s="35" t="n"/>
      <c r="E559" s="36" t="n"/>
      <c r="F559" s="35" t="n"/>
    </row>
    <row r="560">
      <c r="B560" s="34" t="n"/>
      <c r="C560" s="35" t="n"/>
      <c r="D560" s="35" t="n"/>
      <c r="E560" s="36" t="n"/>
      <c r="F560" s="35" t="n"/>
    </row>
    <row r="561">
      <c r="B561" s="34" t="n"/>
      <c r="C561" s="35" t="n"/>
      <c r="D561" s="35" t="n"/>
      <c r="E561" s="36" t="n"/>
      <c r="F561" s="35" t="n"/>
    </row>
    <row r="562">
      <c r="B562" s="34" t="n"/>
      <c r="C562" s="35" t="n"/>
      <c r="D562" s="35" t="n"/>
      <c r="E562" s="36" t="n"/>
      <c r="F562" s="35" t="n"/>
    </row>
    <row r="563">
      <c r="B563" s="34" t="n"/>
      <c r="C563" s="35" t="n"/>
      <c r="D563" s="35" t="n"/>
      <c r="E563" s="36" t="n"/>
      <c r="F563" s="35" t="n"/>
    </row>
    <row r="564">
      <c r="B564" s="34" t="n"/>
      <c r="C564" s="35" t="n"/>
      <c r="D564" s="35" t="n"/>
      <c r="E564" s="36" t="n"/>
      <c r="F564" s="35" t="n"/>
    </row>
    <row r="565">
      <c r="B565" s="34" t="n"/>
      <c r="C565" s="35" t="n"/>
      <c r="D565" s="35" t="n"/>
      <c r="E565" s="36" t="n"/>
      <c r="F565" s="35" t="n"/>
    </row>
    <row r="566">
      <c r="B566" s="34" t="n"/>
      <c r="C566" s="35" t="n"/>
      <c r="D566" s="35" t="n"/>
      <c r="E566" s="36" t="n"/>
      <c r="F566" s="35" t="n"/>
    </row>
    <row r="567">
      <c r="B567" s="34" t="n"/>
      <c r="C567" s="35" t="n"/>
      <c r="D567" s="35" t="n"/>
      <c r="E567" s="36" t="n"/>
      <c r="F567" s="35" t="n"/>
    </row>
    <row r="568">
      <c r="B568" s="34" t="n"/>
      <c r="C568" s="35" t="n"/>
      <c r="D568" s="35" t="n"/>
      <c r="E568" s="36" t="n"/>
      <c r="F568" s="35" t="n"/>
    </row>
    <row r="569">
      <c r="B569" s="34" t="n"/>
      <c r="C569" s="35" t="n"/>
      <c r="D569" s="35" t="n"/>
      <c r="E569" s="36" t="n"/>
      <c r="F569" s="35" t="n"/>
    </row>
    <row r="570">
      <c r="B570" s="34" t="n"/>
      <c r="C570" s="35" t="n"/>
      <c r="D570" s="35" t="n"/>
      <c r="E570" s="36" t="n"/>
      <c r="F570" s="35" t="n"/>
    </row>
    <row r="571">
      <c r="B571" s="34" t="n"/>
      <c r="C571" s="35" t="n"/>
      <c r="D571" s="35" t="n"/>
      <c r="E571" s="36" t="n"/>
      <c r="F571" s="35" t="n"/>
    </row>
    <row r="572">
      <c r="B572" s="34" t="n"/>
      <c r="C572" s="35" t="n"/>
      <c r="D572" s="35" t="n"/>
      <c r="E572" s="36" t="n"/>
      <c r="F572" s="35" t="n"/>
    </row>
    <row r="573">
      <c r="B573" s="34" t="n"/>
      <c r="C573" s="35" t="n"/>
      <c r="D573" s="35" t="n"/>
      <c r="E573" s="36" t="n"/>
      <c r="F573" s="35" t="n"/>
    </row>
    <row r="574">
      <c r="B574" s="34" t="n"/>
      <c r="C574" s="35" t="n"/>
      <c r="D574" s="35" t="n"/>
      <c r="E574" s="36" t="n"/>
      <c r="F574" s="35" t="n"/>
    </row>
    <row r="575">
      <c r="B575" s="34" t="n"/>
      <c r="C575" s="35" t="n"/>
      <c r="D575" s="35" t="n"/>
      <c r="E575" s="36" t="n"/>
      <c r="F575" s="35" t="n"/>
    </row>
    <row r="576">
      <c r="B576" s="34" t="n"/>
      <c r="C576" s="35" t="n"/>
      <c r="D576" s="35" t="n"/>
      <c r="E576" s="36" t="n"/>
      <c r="F576" s="35" t="n"/>
    </row>
    <row r="577">
      <c r="B577" s="34" t="n"/>
      <c r="C577" s="35" t="n"/>
      <c r="D577" s="35" t="n"/>
      <c r="E577" s="36" t="n"/>
      <c r="F577" s="35" t="n"/>
    </row>
    <row r="578">
      <c r="B578" s="34" t="n"/>
      <c r="C578" s="35" t="n"/>
      <c r="D578" s="35" t="n"/>
      <c r="E578" s="36" t="n"/>
      <c r="F578" s="35" t="n"/>
    </row>
    <row r="579">
      <c r="B579" s="34" t="n"/>
      <c r="C579" s="35" t="n"/>
      <c r="D579" s="35" t="n"/>
      <c r="E579" s="36" t="n"/>
      <c r="F579" s="35" t="n"/>
    </row>
    <row r="580">
      <c r="B580" s="34" t="n"/>
      <c r="C580" s="35" t="n"/>
      <c r="D580" s="35" t="n"/>
      <c r="E580" s="36" t="n"/>
      <c r="F580" s="35" t="n"/>
    </row>
    <row r="581">
      <c r="B581" s="34" t="n"/>
      <c r="C581" s="35" t="n"/>
      <c r="D581" s="35" t="n"/>
      <c r="E581" s="36" t="n"/>
      <c r="F581" s="35" t="n"/>
    </row>
    <row r="582">
      <c r="B582" s="34" t="n"/>
      <c r="C582" s="35" t="n"/>
      <c r="D582" s="35" t="n"/>
      <c r="E582" s="36" t="n"/>
      <c r="F582" s="35" t="n"/>
    </row>
    <row r="583">
      <c r="B583" s="34" t="n"/>
      <c r="C583" s="35" t="n"/>
      <c r="D583" s="35" t="n"/>
      <c r="E583" s="36" t="n"/>
      <c r="F583" s="35" t="n"/>
    </row>
    <row r="584">
      <c r="B584" s="34" t="n"/>
      <c r="C584" s="35" t="n"/>
      <c r="D584" s="35" t="n"/>
      <c r="E584" s="36" t="n"/>
      <c r="F584" s="35" t="n"/>
    </row>
    <row r="585">
      <c r="B585" s="34" t="n"/>
      <c r="C585" s="35" t="n"/>
      <c r="D585" s="35" t="n"/>
      <c r="E585" s="36" t="n"/>
      <c r="F585" s="35" t="n"/>
    </row>
    <row r="586">
      <c r="B586" s="34" t="n"/>
      <c r="C586" s="35" t="n"/>
      <c r="D586" s="35" t="n"/>
      <c r="E586" s="36" t="n"/>
      <c r="F586" s="35" t="n"/>
    </row>
    <row r="587">
      <c r="B587" s="34" t="n"/>
      <c r="C587" s="35" t="n"/>
      <c r="D587" s="35" t="n"/>
      <c r="E587" s="36" t="n"/>
      <c r="F587" s="35" t="n"/>
    </row>
    <row r="588">
      <c r="B588" s="34" t="n"/>
      <c r="C588" s="35" t="n"/>
      <c r="D588" s="35" t="n"/>
      <c r="E588" s="36" t="n"/>
      <c r="F588" s="35" t="n"/>
    </row>
    <row r="589">
      <c r="B589" s="34" t="n"/>
      <c r="C589" s="35" t="n"/>
      <c r="D589" s="35" t="n"/>
      <c r="E589" s="36" t="n"/>
      <c r="F589" s="35" t="n"/>
    </row>
    <row r="590">
      <c r="B590" s="34" t="n"/>
      <c r="C590" s="35" t="n"/>
      <c r="D590" s="35" t="n"/>
      <c r="E590" s="36" t="n"/>
      <c r="F590" s="35" t="n"/>
    </row>
    <row r="591">
      <c r="B591" s="34" t="n"/>
      <c r="C591" s="35" t="n"/>
      <c r="D591" s="35" t="n"/>
      <c r="E591" s="36" t="n"/>
      <c r="F591" s="35" t="n"/>
    </row>
    <row r="592">
      <c r="B592" s="34" t="n"/>
      <c r="C592" s="35" t="n"/>
      <c r="D592" s="35" t="n"/>
      <c r="E592" s="36" t="n"/>
      <c r="F592" s="35" t="n"/>
    </row>
    <row r="593">
      <c r="B593" s="34" t="n"/>
      <c r="C593" s="35" t="n"/>
      <c r="D593" s="35" t="n"/>
      <c r="E593" s="36" t="n"/>
      <c r="F593" s="35" t="n"/>
    </row>
    <row r="594">
      <c r="B594" s="34" t="n"/>
      <c r="C594" s="35" t="n"/>
      <c r="D594" s="35" t="n"/>
      <c r="E594" s="36" t="n"/>
      <c r="F594" s="35" t="n"/>
    </row>
    <row r="595">
      <c r="B595" s="34" t="n"/>
      <c r="C595" s="35" t="n"/>
      <c r="D595" s="35" t="n"/>
      <c r="E595" s="36" t="n"/>
      <c r="F595" s="35" t="n"/>
    </row>
    <row r="596">
      <c r="B596" s="34" t="n"/>
      <c r="C596" s="35" t="n"/>
      <c r="D596" s="35" t="n"/>
      <c r="E596" s="36" t="n"/>
      <c r="F596" s="35" t="n"/>
    </row>
    <row r="597">
      <c r="B597" s="34" t="n"/>
      <c r="C597" s="35" t="n"/>
      <c r="D597" s="35" t="n"/>
      <c r="E597" s="36" t="n"/>
      <c r="F597" s="35" t="n"/>
    </row>
    <row r="598">
      <c r="B598" s="34" t="n"/>
      <c r="C598" s="35" t="n"/>
      <c r="D598" s="35" t="n"/>
      <c r="E598" s="36" t="n"/>
      <c r="F598" s="35" t="n"/>
    </row>
    <row r="599">
      <c r="B599" s="34" t="n"/>
      <c r="C599" s="35" t="n"/>
      <c r="D599" s="35" t="n"/>
      <c r="E599" s="36" t="n"/>
      <c r="F599" s="35" t="n"/>
    </row>
    <row r="600">
      <c r="B600" s="34" t="n"/>
      <c r="C600" s="35" t="n"/>
      <c r="D600" s="35" t="n"/>
      <c r="E600" s="36" t="n"/>
      <c r="F600" s="35" t="n"/>
    </row>
    <row r="601">
      <c r="B601" s="34" t="n"/>
      <c r="C601" s="35" t="n"/>
      <c r="D601" s="35" t="n"/>
      <c r="E601" s="36" t="n"/>
      <c r="F601" s="35" t="n"/>
    </row>
    <row r="602">
      <c r="B602" s="34" t="n"/>
      <c r="C602" s="35" t="n"/>
      <c r="D602" s="35" t="n"/>
      <c r="E602" s="36" t="n"/>
      <c r="F602" s="35" t="n"/>
    </row>
    <row r="603">
      <c r="B603" s="34" t="n"/>
      <c r="C603" s="35" t="n"/>
      <c r="D603" s="35" t="n"/>
      <c r="E603" s="36" t="n"/>
      <c r="F603" s="35" t="n"/>
    </row>
    <row r="604">
      <c r="B604" s="34" t="n"/>
      <c r="C604" s="35" t="n"/>
      <c r="D604" s="35" t="n"/>
      <c r="E604" s="36" t="n"/>
      <c r="F604" s="35" t="n"/>
    </row>
    <row r="605">
      <c r="B605" s="34" t="n"/>
      <c r="C605" s="35" t="n"/>
      <c r="D605" s="35" t="n"/>
      <c r="E605" s="36" t="n"/>
      <c r="F605" s="35" t="n"/>
    </row>
  </sheetData>
  <dataValidations count="1">
    <dataValidation sqref="C6:C605" showDropDown="0" showInputMessage="0" showErrorMessage="1" allowBlank="1" error="Pick INCOME, NEEDS, WANTS or KEEP" type="list">
      <formula1>"INCOME,NEEDS,WANTS,KEEP"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2026-07-12T12:35:15Z</dcterms:created>
  <dcterms:modified xsi:type="dcterms:W3CDTF">2026-07-12T12:35:15Z</dcterms:modified>
</cp:coreProperties>
</file>